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minliveunc-my.sharepoint.com/personal/dmande_ad_unc_edu/Documents/Projects/24. SWSC/Costing/HCF/"/>
    </mc:Choice>
  </mc:AlternateContent>
  <xr:revisionPtr revIDLastSave="3476" documentId="13_ncr:1_{F8CA89CF-778D-4597-9FFC-96308968FE78}" xr6:coauthVersionLast="47" xr6:coauthVersionMax="47" xr10:uidLastSave="{18A4235F-B4FE-4F2A-B9B8-8E13410E9872}"/>
  <bookViews>
    <workbookView xWindow="-28920" yWindow="-120" windowWidth="29040" windowHeight="15720" xr2:uid="{00000000-000D-0000-FFFF-FFFF00000000}"/>
  </bookViews>
  <sheets>
    <sheet name="Résumé" sheetId="4" r:id="rId1"/>
    <sheet name="Capital" sheetId="25" r:id="rId2"/>
    <sheet name="O&amp;E d'infrastructure" sheetId="14" r:id="rId3"/>
    <sheet name="Entretien" sheetId="27" r:id="rId4"/>
    <sheet name="Consommables" sheetId="3" r:id="rId5"/>
    <sheet name="Formation" sheetId="15" r:id="rId6"/>
    <sheet name="Personnel" sheetId="2" r:id="rId7"/>
    <sheet name="Soutien" sheetId="16" r:id="rId8"/>
  </sheets>
  <definedNames>
    <definedName name="_xlnm._FilterDatabase" localSheetId="1" hidden="1">Capital!$A$4:$J$43</definedName>
    <definedName name="_xlnm._FilterDatabase" localSheetId="5" hidden="1">Formation!$A$3:$U$3</definedName>
    <definedName name="_xlnm._FilterDatabase" localSheetId="2" hidden="1">'O&amp;E d''infrastructure'!$A$4:$L$4</definedName>
    <definedName name="_xlnm._FilterDatabase" localSheetId="7" hidden="1">Soutien!$A$3:$J$3</definedName>
    <definedName name="_xlnm.Print_Area" localSheetId="1">Capital!$A$3:$G$44</definedName>
    <definedName name="_xlnm.Print_Area" localSheetId="5">Formation!$A$2:$I$36</definedName>
    <definedName name="_xlnm.Print_Area" localSheetId="2">'O&amp;E d''infrastructure'!$A$3:$F$47</definedName>
    <definedName name="_xlnm.Print_Area" localSheetId="0">Résumé!$A$7:$F$43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2" l="1"/>
  <c r="H14" i="15"/>
  <c r="D14" i="15"/>
  <c r="D25" i="3"/>
  <c r="B50" i="3"/>
  <c r="B49" i="3"/>
  <c r="E7" i="14"/>
  <c r="B52" i="27"/>
  <c r="B51" i="27"/>
  <c r="B50" i="27"/>
  <c r="B49" i="27"/>
  <c r="B48" i="27"/>
  <c r="G23" i="27"/>
  <c r="D23" i="27"/>
  <c r="E23" i="27" s="1"/>
  <c r="B52" i="25"/>
  <c r="B51" i="25"/>
  <c r="B50" i="25"/>
  <c r="B49" i="25"/>
  <c r="B48" i="25"/>
  <c r="H17" i="3"/>
  <c r="D17" i="3"/>
  <c r="H42" i="3" l="1"/>
  <c r="D42" i="3"/>
  <c r="H38" i="3"/>
  <c r="D38" i="3"/>
  <c r="H26" i="3"/>
  <c r="D26" i="3"/>
  <c r="H27" i="3"/>
  <c r="D27" i="3"/>
  <c r="H19" i="3"/>
  <c r="D19" i="3"/>
  <c r="H20" i="3"/>
  <c r="D20" i="3"/>
  <c r="H12" i="3" l="1"/>
  <c r="D12" i="3"/>
  <c r="H13" i="3"/>
  <c r="D13" i="3"/>
  <c r="H7" i="3"/>
  <c r="D7" i="3"/>
  <c r="H8" i="3"/>
  <c r="D8" i="3"/>
  <c r="H11" i="3" l="1"/>
  <c r="D11" i="3"/>
  <c r="H43" i="3"/>
  <c r="D43" i="3"/>
  <c r="C58" i="14"/>
  <c r="C57" i="14"/>
  <c r="C56" i="14"/>
  <c r="C55" i="14"/>
  <c r="C54" i="14"/>
  <c r="C53" i="14"/>
  <c r="J37" i="25"/>
  <c r="K37" i="25" s="1"/>
  <c r="J36" i="25"/>
  <c r="K36" i="25" s="1"/>
  <c r="J35" i="25"/>
  <c r="K35" i="25" s="1"/>
  <c r="E37" i="25"/>
  <c r="F37" i="25" s="1"/>
  <c r="E36" i="25"/>
  <c r="F36" i="25" s="1"/>
  <c r="E35" i="25"/>
  <c r="F35" i="25" s="1"/>
  <c r="E32" i="25"/>
  <c r="F32" i="25" s="1"/>
  <c r="E31" i="25"/>
  <c r="F31" i="25" s="1"/>
  <c r="E30" i="25"/>
  <c r="F30" i="25" s="1"/>
  <c r="J32" i="25"/>
  <c r="K32" i="25" s="1"/>
  <c r="J31" i="25"/>
  <c r="K31" i="25" s="1"/>
  <c r="J30" i="25"/>
  <c r="K30" i="25" s="1"/>
  <c r="J29" i="25"/>
  <c r="K29" i="25" s="1"/>
  <c r="J16" i="25"/>
  <c r="J40" i="25" l="1"/>
  <c r="K40" i="25" s="1"/>
  <c r="E40" i="25"/>
  <c r="F40" i="25" s="1"/>
  <c r="J41" i="25"/>
  <c r="K41" i="25" s="1"/>
  <c r="E41" i="25"/>
  <c r="F41" i="25" s="1"/>
  <c r="J23" i="25"/>
  <c r="K23" i="25" s="1"/>
  <c r="E23" i="25"/>
  <c r="F23" i="25" s="1"/>
  <c r="J24" i="25"/>
  <c r="K24" i="25" s="1"/>
  <c r="E24" i="25"/>
  <c r="F24" i="25" s="1"/>
  <c r="J17" i="25"/>
  <c r="K17" i="25" s="1"/>
  <c r="E17" i="25"/>
  <c r="F17" i="25" s="1"/>
  <c r="J18" i="25"/>
  <c r="K18" i="25" s="1"/>
  <c r="E18" i="25"/>
  <c r="F18" i="25" s="1"/>
  <c r="J10" i="25"/>
  <c r="K10" i="25" s="1"/>
  <c r="E10" i="25"/>
  <c r="F10" i="25" s="1"/>
  <c r="J11" i="25"/>
  <c r="E11" i="25"/>
  <c r="H31" i="16"/>
  <c r="D31" i="16"/>
  <c r="H32" i="16"/>
  <c r="D32" i="16"/>
  <c r="H21" i="16"/>
  <c r="D21" i="16"/>
  <c r="H22" i="16"/>
  <c r="D22" i="16"/>
  <c r="H17" i="16"/>
  <c r="D17" i="16"/>
  <c r="H18" i="16"/>
  <c r="D18" i="16"/>
  <c r="H13" i="16"/>
  <c r="D13" i="16"/>
  <c r="H14" i="16"/>
  <c r="D14" i="16"/>
  <c r="H9" i="16"/>
  <c r="D9" i="16"/>
  <c r="H10" i="16"/>
  <c r="D10" i="16"/>
  <c r="H5" i="16"/>
  <c r="D5" i="16"/>
  <c r="H6" i="16"/>
  <c r="D6" i="16"/>
  <c r="J14" i="2"/>
  <c r="E14" i="2"/>
  <c r="J13" i="2"/>
  <c r="E13" i="2"/>
  <c r="J9" i="2"/>
  <c r="E9" i="2"/>
  <c r="J10" i="2"/>
  <c r="E10" i="2"/>
  <c r="J5" i="2"/>
  <c r="E5" i="2"/>
  <c r="J6" i="2"/>
  <c r="E6" i="2"/>
  <c r="J18" i="2"/>
  <c r="E18" i="2"/>
  <c r="J19" i="2"/>
  <c r="E19" i="2"/>
  <c r="J24" i="2"/>
  <c r="E24" i="2"/>
  <c r="J25" i="2"/>
  <c r="E25" i="2"/>
  <c r="J32" i="2"/>
  <c r="E32" i="2"/>
  <c r="E35" i="2" s="1"/>
  <c r="J33" i="2"/>
  <c r="E33" i="2"/>
  <c r="H10" i="15"/>
  <c r="D10" i="15"/>
  <c r="H9" i="15"/>
  <c r="D9" i="15"/>
  <c r="H5" i="15"/>
  <c r="D5" i="15"/>
  <c r="H6" i="15"/>
  <c r="D6" i="15"/>
  <c r="H23" i="15"/>
  <c r="D23" i="15"/>
  <c r="H24" i="15"/>
  <c r="D24" i="15"/>
  <c r="H25" i="15"/>
  <c r="D25" i="15"/>
  <c r="H20" i="15"/>
  <c r="D20" i="15"/>
  <c r="H19" i="15"/>
  <c r="D19" i="15"/>
  <c r="H18" i="15"/>
  <c r="D18" i="15"/>
  <c r="H13" i="15"/>
  <c r="D13" i="15"/>
  <c r="H15" i="15"/>
  <c r="D15" i="15"/>
  <c r="H39" i="3"/>
  <c r="D39" i="3"/>
  <c r="G42" i="27"/>
  <c r="D42" i="27"/>
  <c r="E42" i="27" s="1"/>
  <c r="G41" i="27"/>
  <c r="D41" i="27"/>
  <c r="E41" i="27" s="1"/>
  <c r="G40" i="27"/>
  <c r="D40" i="27"/>
  <c r="E40" i="27" s="1"/>
  <c r="G39" i="27"/>
  <c r="D39" i="27"/>
  <c r="E39" i="27" s="1"/>
  <c r="G37" i="27"/>
  <c r="D37" i="27"/>
  <c r="E37" i="27" s="1"/>
  <c r="G36" i="27"/>
  <c r="D36" i="27"/>
  <c r="E36" i="27" s="1"/>
  <c r="G35" i="27"/>
  <c r="D35" i="27"/>
  <c r="E35" i="27" s="1"/>
  <c r="G34" i="27"/>
  <c r="D34" i="27"/>
  <c r="E34" i="27" s="1"/>
  <c r="G32" i="27"/>
  <c r="D32" i="27"/>
  <c r="E32" i="27" s="1"/>
  <c r="G31" i="27"/>
  <c r="D31" i="27"/>
  <c r="E31" i="27" s="1"/>
  <c r="G30" i="27"/>
  <c r="D30" i="27"/>
  <c r="E30" i="27" s="1"/>
  <c r="G29" i="27"/>
  <c r="D29" i="27"/>
  <c r="E29" i="27" s="1"/>
  <c r="G28" i="27"/>
  <c r="D28" i="27"/>
  <c r="E28" i="27" s="1"/>
  <c r="G27" i="27"/>
  <c r="D27" i="27"/>
  <c r="E27" i="27" s="1"/>
  <c r="G25" i="27"/>
  <c r="D25" i="27"/>
  <c r="E25" i="27" s="1"/>
  <c r="G24" i="27"/>
  <c r="D24" i="27"/>
  <c r="E24" i="27" s="1"/>
  <c r="G22" i="27"/>
  <c r="D22" i="27"/>
  <c r="E22" i="27" s="1"/>
  <c r="G21" i="27"/>
  <c r="D21" i="27"/>
  <c r="E21" i="27" s="1"/>
  <c r="G19" i="27"/>
  <c r="D19" i="27"/>
  <c r="E19" i="27" s="1"/>
  <c r="G18" i="27"/>
  <c r="D18" i="27"/>
  <c r="E18" i="27" s="1"/>
  <c r="G17" i="27"/>
  <c r="D17" i="27"/>
  <c r="E17" i="27" s="1"/>
  <c r="G16" i="27"/>
  <c r="D16" i="27"/>
  <c r="E16" i="27" s="1"/>
  <c r="G15" i="27"/>
  <c r="D15" i="27"/>
  <c r="E15" i="27" s="1"/>
  <c r="G14" i="27"/>
  <c r="D14" i="27"/>
  <c r="E14" i="27" s="1"/>
  <c r="G12" i="27"/>
  <c r="D12" i="27"/>
  <c r="E12" i="27" s="1"/>
  <c r="G11" i="27"/>
  <c r="D11" i="27"/>
  <c r="E11" i="27" s="1"/>
  <c r="G10" i="27"/>
  <c r="D10" i="27"/>
  <c r="E10" i="27" s="1"/>
  <c r="G9" i="27"/>
  <c r="D9" i="27"/>
  <c r="E9" i="27" s="1"/>
  <c r="G8" i="27"/>
  <c r="D8" i="27"/>
  <c r="E8" i="27" s="1"/>
  <c r="G7" i="27"/>
  <c r="D7" i="27"/>
  <c r="E7" i="27" s="1"/>
  <c r="G6" i="27"/>
  <c r="D6" i="27"/>
  <c r="E6" i="27" s="1"/>
  <c r="J27" i="14"/>
  <c r="E27" i="14"/>
  <c r="J16" i="14"/>
  <c r="E16" i="14"/>
  <c r="J44" i="14"/>
  <c r="E44" i="14"/>
  <c r="J45" i="14"/>
  <c r="E45" i="14"/>
  <c r="J41" i="14"/>
  <c r="E38" i="14"/>
  <c r="J38" i="14"/>
  <c r="J31" i="14"/>
  <c r="J22" i="14"/>
  <c r="E22" i="14"/>
  <c r="E8" i="14"/>
  <c r="E9" i="14"/>
  <c r="E10" i="14"/>
  <c r="E11" i="14"/>
  <c r="J10" i="14"/>
  <c r="C39" i="16" l="1"/>
  <c r="B38" i="2"/>
  <c r="B47" i="27"/>
  <c r="G43" i="27"/>
  <c r="E13" i="14"/>
  <c r="B54" i="14" s="1"/>
  <c r="E31" i="14"/>
  <c r="B57" i="14" s="1"/>
  <c r="E41" i="14"/>
  <c r="B58" i="14" s="1"/>
  <c r="E20" i="14"/>
  <c r="B55" i="14" s="1"/>
  <c r="E25" i="14"/>
  <c r="B56" i="14" s="1"/>
  <c r="K11" i="25"/>
  <c r="K43" i="25" s="1"/>
  <c r="J43" i="25"/>
  <c r="F11" i="25"/>
  <c r="B47" i="25" s="1"/>
  <c r="E43" i="25"/>
  <c r="E6" i="14"/>
  <c r="B53" i="14" s="1"/>
  <c r="J14" i="14"/>
  <c r="E14" i="14"/>
  <c r="H6" i="3"/>
  <c r="D6" i="3"/>
  <c r="H16" i="3"/>
  <c r="D16" i="3"/>
  <c r="H18" i="3"/>
  <c r="D18" i="3"/>
  <c r="H25" i="3"/>
  <c r="J17" i="2"/>
  <c r="E17" i="2"/>
  <c r="H32" i="15"/>
  <c r="D32" i="15"/>
  <c r="J26" i="2"/>
  <c r="J23" i="2"/>
  <c r="E26" i="2"/>
  <c r="E23" i="2"/>
  <c r="H40" i="3"/>
  <c r="H28" i="3"/>
  <c r="D40" i="3"/>
  <c r="D28" i="3"/>
  <c r="J37" i="14"/>
  <c r="E37" i="14"/>
  <c r="J39" i="14"/>
  <c r="J36" i="14"/>
  <c r="J35" i="14"/>
  <c r="J34" i="14"/>
  <c r="J33" i="14"/>
  <c r="J29" i="14"/>
  <c r="J28" i="14"/>
  <c r="J26" i="14"/>
  <c r="J25" i="14"/>
  <c r="J20" i="14"/>
  <c r="J13" i="14"/>
  <c r="J23" i="14"/>
  <c r="J21" i="14"/>
  <c r="J18" i="14"/>
  <c r="J17" i="14"/>
  <c r="J15" i="14"/>
  <c r="J11" i="14"/>
  <c r="J9" i="14"/>
  <c r="J8" i="14"/>
  <c r="E39" i="14"/>
  <c r="E36" i="14"/>
  <c r="E34" i="14"/>
  <c r="E29" i="14"/>
  <c r="E28" i="14"/>
  <c r="E26" i="14"/>
  <c r="E23" i="14"/>
  <c r="E21" i="14"/>
  <c r="E18" i="14"/>
  <c r="E17" i="14"/>
  <c r="E15" i="14"/>
  <c r="J42" i="25"/>
  <c r="K42" i="25" s="1"/>
  <c r="E42" i="25"/>
  <c r="F42" i="25" s="1"/>
  <c r="J25" i="25"/>
  <c r="K25" i="25" s="1"/>
  <c r="E25" i="25"/>
  <c r="F25" i="25" s="1"/>
  <c r="J19" i="25"/>
  <c r="K19" i="25"/>
  <c r="J12" i="25"/>
  <c r="K12" i="25" s="1"/>
  <c r="E19" i="25"/>
  <c r="F19" i="25" s="1"/>
  <c r="E12" i="25"/>
  <c r="F12" i="25" s="1"/>
  <c r="J31" i="2"/>
  <c r="E31" i="2"/>
  <c r="J43" i="14"/>
  <c r="E46" i="14"/>
  <c r="E43" i="14"/>
  <c r="E6" i="25"/>
  <c r="H7" i="16"/>
  <c r="H11" i="16"/>
  <c r="C38" i="16" s="1"/>
  <c r="H15" i="16"/>
  <c r="H19" i="16"/>
  <c r="C40" i="16" s="1"/>
  <c r="H23" i="16"/>
  <c r="C41" i="16" s="1"/>
  <c r="D7" i="16"/>
  <c r="D11" i="16"/>
  <c r="B38" i="16" s="1"/>
  <c r="D15" i="16"/>
  <c r="B39" i="16" s="1"/>
  <c r="D19" i="16"/>
  <c r="B40" i="16" s="1"/>
  <c r="D23" i="16"/>
  <c r="B41" i="16" s="1"/>
  <c r="J7" i="2"/>
  <c r="C38" i="2" s="1"/>
  <c r="J11" i="2"/>
  <c r="C39" i="2" s="1"/>
  <c r="J15" i="2"/>
  <c r="C40" i="2" s="1"/>
  <c r="J20" i="2"/>
  <c r="J22" i="2"/>
  <c r="E7" i="2"/>
  <c r="E11" i="2"/>
  <c r="B39" i="2" s="1"/>
  <c r="E15" i="2"/>
  <c r="B40" i="2" s="1"/>
  <c r="E20" i="2"/>
  <c r="E22" i="2"/>
  <c r="H7" i="15"/>
  <c r="H11" i="15"/>
  <c r="C38" i="15" s="1"/>
  <c r="H16" i="15"/>
  <c r="C39" i="15" s="1"/>
  <c r="H21" i="15"/>
  <c r="C40" i="15" s="1"/>
  <c r="H26" i="15"/>
  <c r="C41" i="15" s="1"/>
  <c r="D7" i="15"/>
  <c r="D11" i="15"/>
  <c r="B38" i="15" s="1"/>
  <c r="D16" i="15"/>
  <c r="B39" i="15" s="1"/>
  <c r="D21" i="15"/>
  <c r="B40" i="15" s="1"/>
  <c r="D26" i="15"/>
  <c r="B41" i="15" s="1"/>
  <c r="C37" i="16" l="1"/>
  <c r="B37" i="16"/>
  <c r="C41" i="2"/>
  <c r="B42" i="2"/>
  <c r="C42" i="2"/>
  <c r="B41" i="2"/>
  <c r="C37" i="15"/>
  <c r="B37" i="15"/>
  <c r="F43" i="25"/>
  <c r="H44" i="3"/>
  <c r="C53" i="3" s="1"/>
  <c r="D44" i="3"/>
  <c r="B53" i="3" s="1"/>
  <c r="H9" i="3"/>
  <c r="C48" i="3" s="1"/>
  <c r="H14" i="3"/>
  <c r="C49" i="3" s="1"/>
  <c r="H21" i="3"/>
  <c r="C50" i="3" s="1"/>
  <c r="D9" i="3"/>
  <c r="B48" i="3" s="1"/>
  <c r="D14" i="3"/>
  <c r="D21" i="3"/>
  <c r="F6" i="25"/>
  <c r="E34" i="2" l="1"/>
  <c r="E30" i="2"/>
  <c r="E29" i="2"/>
  <c r="E28" i="2"/>
  <c r="J30" i="2"/>
  <c r="J29" i="2"/>
  <c r="D28" i="15"/>
  <c r="D29" i="15"/>
  <c r="D30" i="15"/>
  <c r="D31" i="15"/>
  <c r="D33" i="15"/>
  <c r="H37" i="3"/>
  <c r="H36" i="3"/>
  <c r="H35" i="3"/>
  <c r="H34" i="3"/>
  <c r="H24" i="3"/>
  <c r="H23" i="3"/>
  <c r="D24" i="3"/>
  <c r="D23" i="3"/>
  <c r="B51" i="3" s="1"/>
  <c r="D30" i="3"/>
  <c r="D37" i="3"/>
  <c r="D36" i="3"/>
  <c r="D34" i="3"/>
  <c r="D35" i="3"/>
  <c r="J46" i="14"/>
  <c r="J42" i="14"/>
  <c r="J32" i="14"/>
  <c r="J7" i="14"/>
  <c r="B43" i="2" l="1"/>
  <c r="D34" i="15"/>
  <c r="B42" i="15"/>
  <c r="C51" i="3"/>
  <c r="H30" i="15"/>
  <c r="H33" i="15"/>
  <c r="J39" i="25" l="1"/>
  <c r="K39" i="25" s="1"/>
  <c r="C52" i="25" s="1"/>
  <c r="J34" i="25"/>
  <c r="K34" i="25" s="1"/>
  <c r="C51" i="25" s="1"/>
  <c r="J28" i="25"/>
  <c r="K28" i="25" s="1"/>
  <c r="J27" i="25"/>
  <c r="K27" i="25" s="1"/>
  <c r="J22" i="25"/>
  <c r="K22" i="25" s="1"/>
  <c r="J21" i="25"/>
  <c r="K21" i="25" s="1"/>
  <c r="J15" i="25"/>
  <c r="K15" i="25" s="1"/>
  <c r="J14" i="25"/>
  <c r="K14" i="25" s="1"/>
  <c r="J9" i="25"/>
  <c r="K9" i="25" s="1"/>
  <c r="J8" i="25"/>
  <c r="K8" i="25" s="1"/>
  <c r="J7" i="25"/>
  <c r="K7" i="25" s="1"/>
  <c r="J6" i="25"/>
  <c r="K6" i="25" s="1"/>
  <c r="C49" i="25" l="1"/>
  <c r="C47" i="25"/>
  <c r="D35" i="4"/>
  <c r="D56" i="4" s="1"/>
  <c r="E16" i="25"/>
  <c r="F16" i="25" s="1"/>
  <c r="E39" i="25"/>
  <c r="F39" i="25" s="1"/>
  <c r="E34" i="25"/>
  <c r="E29" i="25"/>
  <c r="F29" i="25" s="1"/>
  <c r="E28" i="25"/>
  <c r="F28" i="25" s="1"/>
  <c r="E27" i="25"/>
  <c r="F27" i="25" s="1"/>
  <c r="E22" i="25"/>
  <c r="F22" i="25" s="1"/>
  <c r="E21" i="25"/>
  <c r="F21" i="25" s="1"/>
  <c r="K16" i="25"/>
  <c r="E15" i="25"/>
  <c r="F15" i="25" s="1"/>
  <c r="E14" i="25"/>
  <c r="F14" i="25" s="1"/>
  <c r="E9" i="25"/>
  <c r="F9" i="25" s="1"/>
  <c r="E8" i="25"/>
  <c r="F8" i="25" s="1"/>
  <c r="E7" i="25"/>
  <c r="F7" i="25" s="1"/>
  <c r="F22" i="4" l="1"/>
  <c r="C48" i="25"/>
  <c r="D34" i="4" s="1"/>
  <c r="D55" i="4" s="1"/>
  <c r="F34" i="25"/>
  <c r="C22" i="4"/>
  <c r="C43" i="4" s="1"/>
  <c r="C36" i="4"/>
  <c r="C34" i="4"/>
  <c r="C35" i="4"/>
  <c r="C50" i="25" l="1"/>
  <c r="D36" i="4" s="1"/>
  <c r="D57" i="4" s="1"/>
  <c r="D22" i="4"/>
  <c r="D43" i="4" s="1"/>
  <c r="F43" i="4"/>
  <c r="E22" i="4" l="1"/>
  <c r="E43" i="4" s="1"/>
  <c r="E32" i="14"/>
  <c r="J6" i="14" l="1"/>
  <c r="J34" i="2"/>
  <c r="J28" i="2"/>
  <c r="D32" i="3"/>
  <c r="D33" i="3"/>
  <c r="H29" i="15"/>
  <c r="H28" i="15"/>
  <c r="H33" i="3"/>
  <c r="H32" i="3"/>
  <c r="H30" i="3"/>
  <c r="D31" i="3"/>
  <c r="H31" i="3"/>
  <c r="C43" i="2" l="1"/>
  <c r="B52" i="3"/>
  <c r="D45" i="3"/>
  <c r="C52" i="3"/>
  <c r="H45" i="3"/>
  <c r="D37" i="4"/>
  <c r="D58" i="4" s="1"/>
  <c r="J47" i="14"/>
  <c r="D25" i="4" s="1"/>
  <c r="H31" i="15" l="1"/>
  <c r="C42" i="15" l="1"/>
  <c r="H34" i="15"/>
  <c r="D27" i="4" s="1"/>
  <c r="D33" i="4"/>
  <c r="D54" i="4" s="1"/>
  <c r="H33" i="16" l="1"/>
  <c r="H30" i="16"/>
  <c r="H29" i="16"/>
  <c r="H28" i="16"/>
  <c r="H27" i="16"/>
  <c r="H26" i="16"/>
  <c r="H25" i="16"/>
  <c r="D47" i="4"/>
  <c r="D26" i="16"/>
  <c r="D27" i="16"/>
  <c r="D28" i="16"/>
  <c r="D29" i="16"/>
  <c r="D30" i="16"/>
  <c r="D33" i="16"/>
  <c r="D25" i="16"/>
  <c r="C42" i="16" l="1"/>
  <c r="H34" i="16"/>
  <c r="B42" i="16"/>
  <c r="D34" i="16"/>
  <c r="C29" i="4" s="1"/>
  <c r="C50" i="4" s="1"/>
  <c r="C33" i="4"/>
  <c r="D38" i="4"/>
  <c r="D59" i="4" s="1"/>
  <c r="C56" i="4"/>
  <c r="C57" i="4"/>
  <c r="D29" i="4" l="1"/>
  <c r="D50" i="4" s="1"/>
  <c r="D28" i="4"/>
  <c r="D49" i="4" s="1"/>
  <c r="D26" i="4"/>
  <c r="D48" i="4" s="1"/>
  <c r="E33" i="14"/>
  <c r="E35" i="14"/>
  <c r="E42" i="14"/>
  <c r="C55" i="4"/>
  <c r="C38" i="4" l="1"/>
  <c r="C59" i="4" s="1"/>
  <c r="C37" i="4"/>
  <c r="C58" i="4" s="1"/>
  <c r="E47" i="14"/>
  <c r="C27" i="4"/>
  <c r="C47" i="4" s="1"/>
  <c r="C28" i="4"/>
  <c r="C49" i="4" s="1"/>
  <c r="C26" i="4"/>
  <c r="C48" i="4" s="1"/>
  <c r="C25" i="4" l="1"/>
  <c r="C54" i="4"/>
  <c r="C46" i="4" l="1"/>
  <c r="C30" i="4"/>
  <c r="D46" i="4"/>
  <c r="D30" i="4" l="1"/>
  <c r="D51" i="4" s="1"/>
  <c r="C51" i="4"/>
</calcChain>
</file>

<file path=xl/sharedStrings.xml><?xml version="1.0" encoding="utf-8"?>
<sst xmlns="http://schemas.openxmlformats.org/spreadsheetml/2006/main" count="348" uniqueCount="150">
  <si>
    <t>Lieu (ville/province)</t>
  </si>
  <si>
    <t xml:space="preserve">Année - </t>
  </si>
  <si>
    <t xml:space="preserve">Converti à - </t>
  </si>
  <si>
    <t xml:space="preserve">Taux de convertissement - </t>
  </si>
  <si>
    <t>LES CALCULATIONS DE COÛT EN RÉSUMÉ SONT MONTRÉES EN BAS. NE PAS ÉDITER.</t>
  </si>
  <si>
    <t>COÛTS DE CAPITAL</t>
  </si>
  <si>
    <t>Coûts annualisés (actuel)</t>
  </si>
  <si>
    <t>Coûts annualisés (mise à niveau)</t>
  </si>
  <si>
    <t>OPERATION ET ENTRETIEN</t>
  </si>
  <si>
    <t>Coûts annuels actuels</t>
  </si>
  <si>
    <t>Coûts annuels de la mise à niveau</t>
  </si>
  <si>
    <t>Entretien de capital</t>
  </si>
  <si>
    <t>Formation récurrent</t>
  </si>
  <si>
    <t>Consommables</t>
  </si>
  <si>
    <t>Personnel</t>
  </si>
  <si>
    <t>Soutien</t>
  </si>
  <si>
    <t>Total opérations et entretien</t>
  </si>
  <si>
    <t>Coûts annuels par catégorie WASH</t>
  </si>
  <si>
    <t>Coût annuel actuel</t>
  </si>
  <si>
    <t>Coût annuel de la mise à niveau</t>
  </si>
  <si>
    <t>Eau</t>
  </si>
  <si>
    <t>Assainissement</t>
  </si>
  <si>
    <t>Hygiène</t>
  </si>
  <si>
    <t>Gestion des déchets</t>
  </si>
  <si>
    <t xml:space="preserve">Nettoyage </t>
  </si>
  <si>
    <t>Autre</t>
  </si>
  <si>
    <t xml:space="preserve">Coûts de capital </t>
  </si>
  <si>
    <t>CAPITAL</t>
  </si>
  <si>
    <t>Coûts actuels</t>
  </si>
  <si>
    <t>Coût de la mise à niveau</t>
  </si>
  <si>
    <t>Durée de vie éstimée (ans)</t>
  </si>
  <si>
    <t>Quantité par an</t>
  </si>
  <si>
    <t>Coût annuel équivalent</t>
  </si>
  <si>
    <t>Remarques</t>
  </si>
  <si>
    <t>La source d'eau</t>
  </si>
  <si>
    <t>Réseau de canalisation</t>
  </si>
  <si>
    <t>Réservoir d'eau</t>
  </si>
  <si>
    <t xml:space="preserve">Système de traitement de l'eau </t>
  </si>
  <si>
    <t>Toilets</t>
  </si>
  <si>
    <t>Containement des boues fécales (fosse septique)</t>
  </si>
  <si>
    <t>Vidange</t>
  </si>
  <si>
    <t>Poste de lavage des mains (Point de soins)</t>
  </si>
  <si>
    <t>Poste de lavage des mains (Toilets)</t>
  </si>
  <si>
    <t>Fosse aux déchets</t>
  </si>
  <si>
    <t xml:space="preserve">Fosse aux placentas </t>
  </si>
  <si>
    <t>Zone de traitement des déchets</t>
  </si>
  <si>
    <t>Nettoyage</t>
  </si>
  <si>
    <t>Autoclave</t>
  </si>
  <si>
    <t xml:space="preserve">Clôture </t>
  </si>
  <si>
    <t>Total</t>
  </si>
  <si>
    <t>Réduction</t>
  </si>
  <si>
    <t>Coût annuel par service de WASH</t>
  </si>
  <si>
    <t>Actuel</t>
  </si>
  <si>
    <t>Mise à niveau</t>
  </si>
  <si>
    <t>OPÉRATION ET ENTRETIEN</t>
  </si>
  <si>
    <t xml:space="preserve">Coût actuel </t>
  </si>
  <si>
    <t>Coûts de la mise à niveau</t>
  </si>
  <si>
    <t>Postes</t>
  </si>
  <si>
    <t>Fréquence par an</t>
  </si>
  <si>
    <t>Coût annuel</t>
  </si>
  <si>
    <t>L'entretien et les réparations (***voir fiche « Entretien »)</t>
  </si>
  <si>
    <t>Analyse de la qualité d'eau</t>
  </si>
  <si>
    <t>Opération du système d'eau</t>
  </si>
  <si>
    <t>Nettoyage des toilettes</t>
  </si>
  <si>
    <t>Vidange des fosses</t>
  </si>
  <si>
    <t>Opération de l'incinerateur</t>
  </si>
  <si>
    <t xml:space="preserve">Salle d'accouchement </t>
  </si>
  <si>
    <t>Zones d'hospitalisation</t>
  </si>
  <si>
    <t>Zones ambulatoires</t>
  </si>
  <si>
    <t>Zones administratives</t>
  </si>
  <si>
    <t xml:space="preserve">Autres éspaces </t>
  </si>
  <si>
    <t>Surveillance de la part de la personne de référence dans l'établissement de santé</t>
  </si>
  <si>
    <t>Surveillance de la part du municipalité</t>
  </si>
  <si>
    <t>Salaire par jour</t>
  </si>
  <si>
    <t>coût de travail par heur (en supposant que 8 heurs/jour)</t>
  </si>
  <si>
    <t>Functionalité</t>
  </si>
  <si>
    <t>Coût de réparation</t>
  </si>
  <si>
    <t>Entretien</t>
  </si>
  <si>
    <t>Durée de réparation (jours)</t>
  </si>
  <si>
    <t>Functionnalité (%)</t>
  </si>
  <si>
    <t>Station de lavage des mains (Point de soins)</t>
  </si>
  <si>
    <t>Station de lavage des mains (Toilets)</t>
  </si>
  <si>
    <t>Clôture</t>
  </si>
  <si>
    <t>CONSOMMABLES</t>
  </si>
  <si>
    <t>Coût actuel</t>
  </si>
  <si>
    <t>Fournitures de traitement d'eau</t>
  </si>
  <si>
    <t>Savon à mains</t>
  </si>
  <si>
    <t>Récipient à déchets jetable</t>
  </si>
  <si>
    <t>sac à déchets</t>
  </si>
  <si>
    <t>Carburant pour l'incinérateur</t>
  </si>
  <si>
    <t>Savon</t>
  </si>
  <si>
    <t>Détergent</t>
  </si>
  <si>
    <t xml:space="preserve">Désinfectants </t>
  </si>
  <si>
    <t>Chiffons et linges</t>
  </si>
  <si>
    <t>Serpillière</t>
  </si>
  <si>
    <t xml:space="preserve">Seau à roullettes </t>
  </si>
  <si>
    <t>Seaux</t>
  </si>
  <si>
    <t>EPI (équipement de protéction individuelle)</t>
  </si>
  <si>
    <t>FORMATION</t>
  </si>
  <si>
    <t>Coût par formation</t>
  </si>
  <si>
    <t xml:space="preserve">Coût par formation </t>
  </si>
  <si>
    <t>Formation à l'hygiène des mains</t>
  </si>
  <si>
    <t>Formation à la manipulation et la ségrégation des déchets</t>
  </si>
  <si>
    <t>Formation des nettoyeurs</t>
  </si>
  <si>
    <t xml:space="preserve">Formation à la prévention et contrôle des infections (PCI) </t>
  </si>
  <si>
    <t xml:space="preserve">Formation à l'opération et l'entretien </t>
  </si>
  <si>
    <t>Réunion bilan de WASH FIT</t>
  </si>
  <si>
    <t>PERSONNEL</t>
  </si>
  <si>
    <t>Quantité</t>
  </si>
  <si>
    <t>% d'effort donné au WASH</t>
  </si>
  <si>
    <t>Salaire annuel</t>
  </si>
  <si>
    <t>Transportation des déchets (conducteur du véhicule)</t>
  </si>
  <si>
    <t>Jardinier</t>
  </si>
  <si>
    <t>Animateur de WASH FIT</t>
  </si>
  <si>
    <t>Personnel de soutien</t>
  </si>
  <si>
    <t>Plombier</t>
  </si>
  <si>
    <t>Téchnicien / personnel pour l'opération et entretien</t>
  </si>
  <si>
    <t>SOUTIEN</t>
  </si>
  <si>
    <t>Construction de la capacité</t>
  </si>
  <si>
    <t>Création des politiques</t>
  </si>
  <si>
    <t>Planification</t>
  </si>
  <si>
    <t>Régulation</t>
  </si>
  <si>
    <t xml:space="preserve">Gestion des connaissances </t>
  </si>
  <si>
    <t xml:space="preserve">Communication </t>
  </si>
  <si>
    <t>Poste</t>
  </si>
  <si>
    <t>INFORMATION SUR L'ÉTABLISSEMENT DE SANTÉ</t>
  </si>
  <si>
    <t>Coût unitaire</t>
  </si>
  <si>
    <t>Coût total</t>
  </si>
  <si>
    <t>Coût unitaire - main d'œuvre</t>
  </si>
  <si>
    <t>Coût unitaire - fornitures</t>
  </si>
  <si>
    <t>Coût unitaire -fournitures</t>
  </si>
  <si>
    <t>Matériel de nettoyage anal (par exemple, papier hygiénique)</t>
  </si>
  <si>
    <t>Gel hydroalcoolique</t>
  </si>
  <si>
    <t>Essuie-mains / matériel de séchage</t>
  </si>
  <si>
    <t>Coûts totals (actuels)</t>
  </si>
  <si>
    <t>Coûts totals (mise à niveau)</t>
  </si>
  <si>
    <t>COÛTS EN DEVISE LOCALE</t>
  </si>
  <si>
    <t>COÛTS EN DEVISE CONVERTIE</t>
  </si>
  <si>
    <t>Conversions en devise</t>
  </si>
  <si>
    <t>Devise Locale -</t>
  </si>
  <si>
    <t>Information sur l'établissement de santé</t>
  </si>
  <si>
    <t>Nom de l'établissement de santé -</t>
  </si>
  <si>
    <t>Enregistrer l'information sur l'établissement de santé et la devise locale dans les cellules jaunes. Ne pas modifier aucune autre cellule dans ce fiche.</t>
  </si>
  <si>
    <t>Opération et entretien d'infrastructure</t>
  </si>
  <si>
    <t>Formation</t>
  </si>
  <si>
    <t>Pannes par an</t>
  </si>
  <si>
    <t>Jours fonctionnels par an</t>
  </si>
  <si>
    <t>Coût par panne</t>
  </si>
  <si>
    <t>Nettoyeur / nettoyeuse</t>
  </si>
  <si>
    <t>asfa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</si>
</sst>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.0"/>
    <numFmt numFmtId="167" formatCode="&quot;$&quot;#,##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0000"/>
      <name val="Calibri"/>
      <charset val="1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auto="1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 style="medium">
        <color rgb="FF000000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4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8" fillId="0" borderId="0" xfId="0" applyFont="1" applyAlignment="1">
      <alignment horizontal="left"/>
    </xf>
    <xf numFmtId="0" fontId="7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4" xfId="0" applyFont="1" applyBorder="1"/>
    <xf numFmtId="0" fontId="8" fillId="0" borderId="8" xfId="0" applyFont="1" applyBorder="1"/>
    <xf numFmtId="4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64" fontId="10" fillId="0" borderId="0" xfId="0" applyNumberFormat="1" applyFont="1" applyAlignment="1">
      <alignment horizontal="left"/>
    </xf>
    <xf numFmtId="0" fontId="10" fillId="0" borderId="0" xfId="0" applyFont="1"/>
    <xf numFmtId="0" fontId="3" fillId="0" borderId="0" xfId="0" applyFont="1" applyAlignment="1">
      <alignment wrapText="1"/>
    </xf>
    <xf numFmtId="0" fontId="18" fillId="0" borderId="10" xfId="0" applyFont="1" applyBorder="1" applyAlignment="1">
      <alignment wrapText="1"/>
    </xf>
    <xf numFmtId="164" fontId="0" fillId="0" borderId="0" xfId="0" applyNumberFormat="1"/>
    <xf numFmtId="3" fontId="1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" fillId="3" borderId="17" xfId="0" applyFont="1" applyFill="1" applyBorder="1" applyAlignment="1" applyProtection="1">
      <alignment horizontal="left" vertical="top"/>
      <protection locked="0"/>
    </xf>
    <xf numFmtId="0" fontId="16" fillId="3" borderId="15" xfId="0" applyFont="1" applyFill="1" applyBorder="1" applyAlignment="1" applyProtection="1">
      <alignment horizontal="center" vertical="top"/>
      <protection locked="0"/>
    </xf>
    <xf numFmtId="166" fontId="16" fillId="3" borderId="3" xfId="0" applyNumberFormat="1" applyFont="1" applyFill="1" applyBorder="1" applyAlignment="1" applyProtection="1">
      <alignment horizontal="center" vertical="top"/>
      <protection locked="0"/>
    </xf>
    <xf numFmtId="0" fontId="16" fillId="3" borderId="3" xfId="0" applyFont="1" applyFill="1" applyBorder="1" applyAlignment="1" applyProtection="1">
      <alignment horizontal="center" vertical="top"/>
      <protection locked="0"/>
    </xf>
    <xf numFmtId="0" fontId="16" fillId="3" borderId="10" xfId="0" applyFont="1" applyFill="1" applyBorder="1" applyAlignment="1" applyProtection="1">
      <alignment vertical="top"/>
      <protection locked="0"/>
    </xf>
    <xf numFmtId="0" fontId="16" fillId="3" borderId="10" xfId="0" applyFont="1" applyFill="1" applyBorder="1" applyAlignment="1" applyProtection="1">
      <alignment horizontal="left" vertical="top"/>
      <protection locked="0"/>
    </xf>
    <xf numFmtId="0" fontId="18" fillId="3" borderId="3" xfId="0" applyFont="1" applyFill="1" applyBorder="1" applyAlignment="1" applyProtection="1">
      <alignment horizontal="center" vertical="top"/>
      <protection locked="0"/>
    </xf>
    <xf numFmtId="0" fontId="2" fillId="0" borderId="17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Alignment="1" applyProtection="1">
      <alignment horizontal="center" vertical="top"/>
      <protection locked="0"/>
    </xf>
    <xf numFmtId="3" fontId="8" fillId="0" borderId="0" xfId="0" applyNumberFormat="1" applyFont="1"/>
    <xf numFmtId="3" fontId="2" fillId="0" borderId="0" xfId="0" applyNumberFormat="1" applyFont="1"/>
    <xf numFmtId="0" fontId="2" fillId="3" borderId="2" xfId="0" applyFont="1" applyFill="1" applyBorder="1" applyAlignment="1">
      <alignment horizontal="right" wrapText="1"/>
    </xf>
    <xf numFmtId="0" fontId="2" fillId="3" borderId="2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3" fontId="2" fillId="3" borderId="2" xfId="0" applyNumberFormat="1" applyFont="1" applyFill="1" applyBorder="1" applyAlignment="1">
      <alignment horizontal="right"/>
    </xf>
    <xf numFmtId="167" fontId="8" fillId="0" borderId="0" xfId="0" applyNumberFormat="1" applyFont="1"/>
    <xf numFmtId="3" fontId="8" fillId="0" borderId="19" xfId="0" applyNumberFormat="1" applyFont="1" applyBorder="1"/>
    <xf numFmtId="3" fontId="2" fillId="4" borderId="1" xfId="0" applyNumberFormat="1" applyFont="1" applyFill="1" applyBorder="1"/>
    <xf numFmtId="3" fontId="2" fillId="4" borderId="20" xfId="0" applyNumberFormat="1" applyFont="1" applyFill="1" applyBorder="1"/>
    <xf numFmtId="0" fontId="6" fillId="0" borderId="10" xfId="0" applyFont="1" applyBorder="1" applyAlignment="1">
      <alignment wrapText="1"/>
    </xf>
    <xf numFmtId="0" fontId="18" fillId="3" borderId="10" xfId="0" applyFont="1" applyFill="1" applyBorder="1" applyAlignment="1">
      <alignment horizontal="left" vertical="top"/>
    </xf>
    <xf numFmtId="0" fontId="16" fillId="3" borderId="10" xfId="0" applyFont="1" applyFill="1" applyBorder="1" applyAlignment="1">
      <alignment horizontal="left" vertical="top"/>
    </xf>
    <xf numFmtId="0" fontId="0" fillId="3" borderId="15" xfId="0" applyFill="1" applyBorder="1" applyAlignment="1" applyProtection="1">
      <alignment horizontal="center" vertical="top"/>
      <protection locked="0"/>
    </xf>
    <xf numFmtId="166" fontId="0" fillId="3" borderId="3" xfId="0" applyNumberFormat="1" applyFill="1" applyBorder="1" applyAlignment="1" applyProtection="1">
      <alignment horizontal="center" vertical="top"/>
      <protection locked="0"/>
    </xf>
    <xf numFmtId="0" fontId="0" fillId="3" borderId="3" xfId="0" applyFill="1" applyBorder="1" applyAlignment="1" applyProtection="1">
      <alignment horizontal="center" vertical="top"/>
      <protection locked="0"/>
    </xf>
    <xf numFmtId="3" fontId="12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top"/>
    </xf>
    <xf numFmtId="3" fontId="8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0" fontId="6" fillId="3" borderId="15" xfId="0" applyFont="1" applyFill="1" applyBorder="1" applyAlignment="1" applyProtection="1">
      <alignment horizontal="center" vertical="top"/>
      <protection locked="0"/>
    </xf>
    <xf numFmtId="0" fontId="6" fillId="3" borderId="3" xfId="0" applyFont="1" applyFill="1" applyBorder="1" applyAlignment="1" applyProtection="1">
      <alignment horizontal="center" vertical="top"/>
      <protection locked="0"/>
    </xf>
    <xf numFmtId="0" fontId="10" fillId="3" borderId="10" xfId="0" applyFont="1" applyFill="1" applyBorder="1" applyAlignment="1" applyProtection="1">
      <alignment horizontal="left" vertical="top"/>
      <protection locked="0"/>
    </xf>
    <xf numFmtId="0" fontId="0" fillId="3" borderId="10" xfId="0" applyFill="1" applyBorder="1" applyAlignment="1" applyProtection="1">
      <alignment vertical="top"/>
      <protection locked="0"/>
    </xf>
    <xf numFmtId="3" fontId="2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0" fontId="1" fillId="0" borderId="17" xfId="0" applyFont="1" applyBorder="1" applyAlignment="1">
      <alignment horizontal="left"/>
    </xf>
    <xf numFmtId="0" fontId="6" fillId="0" borderId="17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0" fontId="2" fillId="3" borderId="6" xfId="0" applyFont="1" applyFill="1" applyBorder="1"/>
    <xf numFmtId="3" fontId="8" fillId="0" borderId="20" xfId="0" applyNumberFormat="1" applyFont="1" applyBorder="1"/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10" xfId="0" applyFont="1" applyBorder="1" applyAlignment="1">
      <alignment horizontal="left" vertical="top"/>
    </xf>
    <xf numFmtId="0" fontId="0" fillId="0" borderId="3" xfId="0" applyBorder="1" applyAlignment="1" applyProtection="1">
      <alignment horizontal="left" vertical="top"/>
      <protection locked="0"/>
    </xf>
    <xf numFmtId="0" fontId="16" fillId="0" borderId="10" xfId="0" applyFont="1" applyBorder="1" applyAlignment="1" applyProtection="1">
      <alignment horizontal="left" vertical="top"/>
      <protection locked="0"/>
    </xf>
    <xf numFmtId="0" fontId="1" fillId="5" borderId="6" xfId="0" applyFont="1" applyFill="1" applyBorder="1" applyAlignment="1">
      <alignment horizontal="left"/>
    </xf>
    <xf numFmtId="0" fontId="0" fillId="0" borderId="17" xfId="0" applyBorder="1" applyAlignment="1" applyProtection="1">
      <alignment horizontal="left" vertical="top"/>
      <protection locked="0"/>
    </xf>
    <xf numFmtId="0" fontId="1" fillId="3" borderId="3" xfId="0" applyFont="1" applyFill="1" applyBorder="1" applyAlignment="1" applyProtection="1">
      <alignment vertical="top"/>
      <protection locked="0"/>
    </xf>
    <xf numFmtId="0" fontId="1" fillId="3" borderId="17" xfId="0" applyFon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horizontal="center" vertical="top"/>
      <protection locked="0"/>
    </xf>
    <xf numFmtId="165" fontId="0" fillId="3" borderId="3" xfId="1" applyNumberFormat="1" applyFont="1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165" fontId="16" fillId="3" borderId="3" xfId="1" applyNumberFormat="1" applyFont="1" applyFill="1" applyBorder="1" applyAlignment="1">
      <alignment horizontal="center" vertical="top"/>
    </xf>
    <xf numFmtId="0" fontId="16" fillId="3" borderId="3" xfId="0" applyFont="1" applyFill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0" fillId="0" borderId="3" xfId="0" applyBorder="1" applyAlignment="1" applyProtection="1">
      <alignment vertical="top"/>
      <protection locked="0"/>
    </xf>
    <xf numFmtId="165" fontId="0" fillId="5" borderId="3" xfId="1" applyNumberFormat="1" applyFont="1" applyFill="1" applyBorder="1" applyAlignment="1">
      <alignment horizontal="center" vertical="top"/>
    </xf>
    <xf numFmtId="165" fontId="10" fillId="5" borderId="3" xfId="0" applyNumberFormat="1" applyFont="1" applyFill="1" applyBorder="1" applyAlignment="1">
      <alignment horizontal="center" vertical="top"/>
    </xf>
    <xf numFmtId="165" fontId="16" fillId="5" borderId="3" xfId="1" applyNumberFormat="1" applyFont="1" applyFill="1" applyBorder="1" applyAlignment="1">
      <alignment horizontal="center" vertical="top"/>
    </xf>
    <xf numFmtId="165" fontId="16" fillId="5" borderId="3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65" fontId="1" fillId="3" borderId="3" xfId="1" applyNumberFormat="1" applyFont="1" applyFill="1" applyBorder="1" applyAlignment="1">
      <alignment horizontal="center" vertical="top"/>
    </xf>
    <xf numFmtId="0" fontId="16" fillId="3" borderId="3" xfId="0" applyFont="1" applyFill="1" applyBorder="1" applyAlignment="1">
      <alignment vertical="top"/>
    </xf>
    <xf numFmtId="165" fontId="18" fillId="3" borderId="3" xfId="1" applyNumberFormat="1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left" vertical="top"/>
    </xf>
    <xf numFmtId="0" fontId="0" fillId="3" borderId="17" xfId="0" applyFill="1" applyBorder="1" applyAlignment="1">
      <alignment horizontal="center" vertical="top"/>
    </xf>
    <xf numFmtId="3" fontId="0" fillId="3" borderId="3" xfId="0" applyNumberFormat="1" applyFill="1" applyBorder="1" applyAlignment="1">
      <alignment horizontal="center" vertical="top"/>
    </xf>
    <xf numFmtId="164" fontId="0" fillId="3" borderId="3" xfId="0" applyNumberFormat="1" applyFill="1" applyBorder="1" applyAlignment="1">
      <alignment horizontal="center" vertical="top"/>
    </xf>
    <xf numFmtId="0" fontId="16" fillId="3" borderId="15" xfId="0" applyFont="1" applyFill="1" applyBorder="1" applyAlignment="1">
      <alignment horizontal="left" vertical="top"/>
    </xf>
    <xf numFmtId="0" fontId="16" fillId="3" borderId="3" xfId="0" applyFont="1" applyFill="1" applyBorder="1" applyAlignment="1">
      <alignment horizontal="left" vertical="top"/>
    </xf>
    <xf numFmtId="164" fontId="16" fillId="3" borderId="3" xfId="0" applyNumberFormat="1" applyFont="1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165" fontId="0" fillId="5" borderId="5" xfId="1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3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2" fillId="0" borderId="3" xfId="0" applyFont="1" applyBorder="1" applyAlignment="1">
      <alignment vertical="top"/>
    </xf>
    <xf numFmtId="0" fontId="0" fillId="0" borderId="17" xfId="0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3" fontId="8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3" fontId="2" fillId="5" borderId="0" xfId="1" applyNumberFormat="1" applyFont="1" applyFill="1" applyBorder="1" applyAlignment="1">
      <alignment horizontal="right" vertical="top"/>
    </xf>
    <xf numFmtId="3" fontId="19" fillId="0" borderId="0" xfId="0" applyNumberFormat="1" applyFont="1" applyAlignment="1">
      <alignment horizontal="center" vertical="top"/>
    </xf>
    <xf numFmtId="3" fontId="19" fillId="0" borderId="0" xfId="0" applyNumberFormat="1" applyFont="1" applyAlignment="1">
      <alignment horizontal="right" vertical="top"/>
    </xf>
    <xf numFmtId="3" fontId="19" fillId="5" borderId="0" xfId="1" applyNumberFormat="1" applyFont="1" applyFill="1" applyBorder="1" applyAlignment="1">
      <alignment horizontal="right" vertical="top"/>
    </xf>
    <xf numFmtId="3" fontId="19" fillId="0" borderId="0" xfId="0" applyNumberFormat="1" applyFont="1" applyAlignment="1">
      <alignment horizontal="left" vertical="top"/>
    </xf>
    <xf numFmtId="0" fontId="1" fillId="5" borderId="6" xfId="0" applyFont="1" applyFill="1" applyBorder="1" applyAlignment="1">
      <alignment horizontal="left" vertical="top"/>
    </xf>
    <xf numFmtId="165" fontId="1" fillId="0" borderId="0" xfId="1" applyNumberFormat="1" applyFont="1" applyAlignment="1">
      <alignment horizontal="right" vertical="top"/>
    </xf>
    <xf numFmtId="0" fontId="9" fillId="0" borderId="0" xfId="0" applyFont="1" applyAlignment="1">
      <alignment vertical="top"/>
    </xf>
    <xf numFmtId="3" fontId="18" fillId="0" borderId="3" xfId="0" applyNumberFormat="1" applyFont="1" applyBorder="1" applyAlignment="1">
      <alignment horizontal="center" vertical="top" wrapText="1"/>
    </xf>
    <xf numFmtId="3" fontId="19" fillId="5" borderId="0" xfId="0" applyNumberFormat="1" applyFont="1" applyFill="1" applyAlignment="1">
      <alignment horizontal="right"/>
    </xf>
    <xf numFmtId="165" fontId="0" fillId="5" borderId="3" xfId="1" applyNumberFormat="1" applyFont="1" applyFill="1" applyBorder="1" applyAlignment="1">
      <alignment horizontal="right" vertical="top"/>
    </xf>
    <xf numFmtId="165" fontId="0" fillId="5" borderId="3" xfId="1" applyNumberFormat="1" applyFont="1" applyFill="1" applyBorder="1" applyAlignment="1">
      <alignment horizontal="right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22" xfId="0" applyBorder="1" applyAlignment="1" applyProtection="1">
      <alignment vertical="top"/>
      <protection locked="0"/>
    </xf>
    <xf numFmtId="0" fontId="16" fillId="0" borderId="22" xfId="0" applyFont="1" applyBorder="1" applyAlignment="1" applyProtection="1">
      <alignment vertical="top"/>
      <protection locked="0"/>
    </xf>
    <xf numFmtId="0" fontId="16" fillId="0" borderId="10" xfId="0" applyFont="1" applyBorder="1" applyAlignment="1" applyProtection="1">
      <alignment vertical="top"/>
      <protection locked="0"/>
    </xf>
    <xf numFmtId="0" fontId="10" fillId="0" borderId="17" xfId="0" applyFont="1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6" fillId="0" borderId="1" xfId="0" applyFont="1" applyBorder="1" applyAlignment="1">
      <alignment horizontal="left" vertical="top" wrapText="1"/>
    </xf>
    <xf numFmtId="4" fontId="6" fillId="0" borderId="5" xfId="0" applyNumberFormat="1" applyFont="1" applyBorder="1" applyAlignment="1">
      <alignment horizontal="center" vertical="top" wrapText="1"/>
    </xf>
    <xf numFmtId="3" fontId="6" fillId="0" borderId="11" xfId="0" applyNumberFormat="1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top" wrapText="1"/>
    </xf>
    <xf numFmtId="3" fontId="18" fillId="0" borderId="11" xfId="0" applyNumberFormat="1" applyFont="1" applyBorder="1" applyAlignment="1">
      <alignment horizontal="center" vertical="top" wrapText="1"/>
    </xf>
    <xf numFmtId="0" fontId="6" fillId="3" borderId="23" xfId="0" applyFont="1" applyFill="1" applyBorder="1" applyAlignment="1">
      <alignment horizontal="left" vertical="top" wrapText="1"/>
    </xf>
    <xf numFmtId="4" fontId="6" fillId="3" borderId="12" xfId="0" applyNumberFormat="1" applyFont="1" applyFill="1" applyBorder="1" applyAlignment="1">
      <alignment horizontal="center" vertical="top" wrapText="1"/>
    </xf>
    <xf numFmtId="4" fontId="6" fillId="3" borderId="13" xfId="0" applyNumberFormat="1" applyFont="1" applyFill="1" applyBorder="1" applyAlignment="1">
      <alignment horizontal="center" vertical="top" wrapText="1"/>
    </xf>
    <xf numFmtId="3" fontId="6" fillId="3" borderId="14" xfId="0" applyNumberFormat="1" applyFont="1" applyFill="1" applyBorder="1" applyAlignment="1">
      <alignment horizontal="center" vertical="top" wrapText="1"/>
    </xf>
    <xf numFmtId="4" fontId="18" fillId="3" borderId="12" xfId="0" applyNumberFormat="1" applyFont="1" applyFill="1" applyBorder="1" applyAlignment="1">
      <alignment horizontal="center" vertical="top" wrapText="1"/>
    </xf>
    <xf numFmtId="4" fontId="18" fillId="3" borderId="13" xfId="0" applyNumberFormat="1" applyFont="1" applyFill="1" applyBorder="1" applyAlignment="1">
      <alignment horizontal="center" vertical="top" wrapText="1"/>
    </xf>
    <xf numFmtId="4" fontId="18" fillId="3" borderId="23" xfId="0" applyNumberFormat="1" applyFont="1" applyFill="1" applyBorder="1" applyAlignment="1">
      <alignment horizontal="center" vertical="top" wrapText="1"/>
    </xf>
    <xf numFmtId="3" fontId="18" fillId="3" borderId="14" xfId="0" applyNumberFormat="1" applyFont="1" applyFill="1" applyBorder="1" applyAlignment="1">
      <alignment horizontal="center" vertical="top" wrapText="1"/>
    </xf>
    <xf numFmtId="4" fontId="0" fillId="3" borderId="3" xfId="0" applyNumberFormat="1" applyFill="1" applyBorder="1" applyAlignment="1">
      <alignment horizontal="right" vertical="top"/>
    </xf>
    <xf numFmtId="4" fontId="16" fillId="3" borderId="3" xfId="0" applyNumberFormat="1" applyFont="1" applyFill="1" applyBorder="1" applyAlignment="1">
      <alignment horizontal="right" vertical="top"/>
    </xf>
    <xf numFmtId="0" fontId="0" fillId="3" borderId="10" xfId="0" applyFill="1" applyBorder="1" applyAlignment="1">
      <alignment vertical="top"/>
    </xf>
    <xf numFmtId="3" fontId="22" fillId="0" borderId="0" xfId="0" applyNumberFormat="1" applyFont="1" applyAlignment="1">
      <alignment vertical="top"/>
    </xf>
    <xf numFmtId="3" fontId="12" fillId="0" borderId="0" xfId="0" applyNumberFormat="1" applyFont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9" fillId="0" borderId="0" xfId="0" applyNumberFormat="1" applyFont="1" applyAlignment="1">
      <alignment vertical="top"/>
    </xf>
    <xf numFmtId="3" fontId="2" fillId="5" borderId="0" xfId="0" applyNumberFormat="1" applyFont="1" applyFill="1" applyAlignment="1">
      <alignment vertical="top"/>
    </xf>
    <xf numFmtId="3" fontId="19" fillId="5" borderId="0" xfId="0" applyNumberFormat="1" applyFont="1" applyFill="1" applyAlignment="1">
      <alignment vertical="top"/>
    </xf>
    <xf numFmtId="0" fontId="6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4" fontId="6" fillId="3" borderId="3" xfId="0" applyNumberFormat="1" applyFont="1" applyFill="1" applyBorder="1" applyAlignment="1">
      <alignment horizontal="center" vertical="top" wrapText="1"/>
    </xf>
    <xf numFmtId="4" fontId="18" fillId="3" borderId="3" xfId="0" applyNumberFormat="1" applyFont="1" applyFill="1" applyBorder="1" applyAlignment="1">
      <alignment horizontal="center" vertical="top" wrapText="1"/>
    </xf>
    <xf numFmtId="0" fontId="6" fillId="3" borderId="17" xfId="0" applyFont="1" applyFill="1" applyBorder="1" applyAlignment="1">
      <alignment horizontal="left" vertical="top" wrapText="1"/>
    </xf>
    <xf numFmtId="4" fontId="6" fillId="3" borderId="15" xfId="0" applyNumberFormat="1" applyFont="1" applyFill="1" applyBorder="1" applyAlignment="1">
      <alignment horizontal="center" vertical="top" wrapText="1"/>
    </xf>
    <xf numFmtId="3" fontId="6" fillId="3" borderId="10" xfId="0" applyNumberFormat="1" applyFont="1" applyFill="1" applyBorder="1" applyAlignment="1">
      <alignment horizontal="center" vertical="top" wrapText="1"/>
    </xf>
    <xf numFmtId="4" fontId="18" fillId="3" borderId="15" xfId="0" applyNumberFormat="1" applyFont="1" applyFill="1" applyBorder="1" applyAlignment="1">
      <alignment horizontal="center" vertical="top" wrapText="1"/>
    </xf>
    <xf numFmtId="3" fontId="18" fillId="3" borderId="10" xfId="0" applyNumberFormat="1" applyFont="1" applyFill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0" fontId="1" fillId="3" borderId="17" xfId="0" applyFont="1" applyFill="1" applyBorder="1" applyAlignment="1">
      <alignment vertical="top" wrapText="1"/>
    </xf>
    <xf numFmtId="0" fontId="6" fillId="3" borderId="15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6" fillId="3" borderId="10" xfId="0" applyFont="1" applyFill="1" applyBorder="1" applyAlignment="1">
      <alignment vertical="top" wrapText="1"/>
    </xf>
    <xf numFmtId="0" fontId="18" fillId="3" borderId="3" xfId="0" applyFont="1" applyFill="1" applyBorder="1" applyAlignment="1">
      <alignment vertical="top" wrapText="1"/>
    </xf>
    <xf numFmtId="0" fontId="18" fillId="3" borderId="10" xfId="0" applyFont="1" applyFill="1" applyBorder="1" applyAlignment="1">
      <alignment vertical="top" wrapText="1"/>
    </xf>
    <xf numFmtId="4" fontId="10" fillId="3" borderId="3" xfId="0" applyNumberFormat="1" applyFont="1" applyFill="1" applyBorder="1" applyAlignment="1">
      <alignment horizontal="center" vertical="top"/>
    </xf>
    <xf numFmtId="4" fontId="16" fillId="3" borderId="3" xfId="0" applyNumberFormat="1" applyFont="1" applyFill="1" applyBorder="1" applyAlignment="1">
      <alignment vertical="top"/>
    </xf>
    <xf numFmtId="3" fontId="1" fillId="0" borderId="0" xfId="0" applyNumberFormat="1" applyFont="1" applyAlignment="1">
      <alignment vertical="top"/>
    </xf>
    <xf numFmtId="3" fontId="6" fillId="0" borderId="0" xfId="0" applyNumberFormat="1" applyFont="1" applyAlignment="1">
      <alignment horizontal="right" vertical="top"/>
    </xf>
    <xf numFmtId="3" fontId="0" fillId="0" borderId="0" xfId="0" applyNumberFormat="1" applyAlignment="1">
      <alignment vertical="top"/>
    </xf>
    <xf numFmtId="3" fontId="18" fillId="0" borderId="0" xfId="0" applyNumberFormat="1" applyFont="1" applyAlignment="1">
      <alignment vertical="top"/>
    </xf>
    <xf numFmtId="3" fontId="18" fillId="0" borderId="0" xfId="0" applyNumberFormat="1" applyFont="1" applyAlignment="1">
      <alignment horizontal="right" vertical="top"/>
    </xf>
    <xf numFmtId="3" fontId="16" fillId="0" borderId="0" xfId="0" applyNumberFormat="1" applyFont="1" applyAlignment="1">
      <alignment vertical="top"/>
    </xf>
    <xf numFmtId="0" fontId="10" fillId="0" borderId="11" xfId="0" applyFont="1" applyBorder="1" applyAlignment="1" applyProtection="1">
      <alignment horizontal="left" vertical="top"/>
      <protection locked="0"/>
    </xf>
    <xf numFmtId="0" fontId="16" fillId="0" borderId="11" xfId="0" applyFont="1" applyBorder="1" applyAlignment="1" applyProtection="1">
      <alignment horizontal="left" vertical="top"/>
      <protection locked="0"/>
    </xf>
    <xf numFmtId="0" fontId="10" fillId="0" borderId="10" xfId="0" applyFont="1" applyBorder="1" applyAlignment="1" applyProtection="1">
      <alignment horizontal="left" vertical="top"/>
      <protection locked="0"/>
    </xf>
    <xf numFmtId="165" fontId="16" fillId="5" borderId="5" xfId="1" applyNumberFormat="1" applyFont="1" applyFill="1" applyBorder="1" applyAlignment="1">
      <alignment vertical="top"/>
    </xf>
    <xf numFmtId="165" fontId="16" fillId="5" borderId="3" xfId="1" applyNumberFormat="1" applyFont="1" applyFill="1" applyBorder="1" applyAlignment="1">
      <alignment vertical="top"/>
    </xf>
    <xf numFmtId="0" fontId="2" fillId="0" borderId="17" xfId="0" applyFont="1" applyBorder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6" fillId="0" borderId="3" xfId="0" applyNumberFormat="1" applyFont="1" applyBorder="1" applyAlignment="1">
      <alignment horizontal="center" vertical="top" wrapText="1"/>
    </xf>
    <xf numFmtId="164" fontId="6" fillId="0" borderId="10" xfId="0" applyNumberFormat="1" applyFont="1" applyBorder="1" applyAlignment="1">
      <alignment horizontal="center" vertical="top" wrapText="1"/>
    </xf>
    <xf numFmtId="164" fontId="18" fillId="0" borderId="3" xfId="0" applyNumberFormat="1" applyFont="1" applyBorder="1" applyAlignment="1">
      <alignment horizontal="center" vertical="top" wrapText="1"/>
    </xf>
    <xf numFmtId="164" fontId="18" fillId="0" borderId="10" xfId="0" applyNumberFormat="1" applyFont="1" applyBorder="1" applyAlignment="1">
      <alignment horizontal="center" vertical="top" wrapText="1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3" fontId="15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horizontal="right" vertical="top"/>
    </xf>
    <xf numFmtId="3" fontId="17" fillId="0" borderId="0" xfId="0" applyNumberFormat="1" applyFont="1" applyAlignment="1">
      <alignment horizontal="left" vertical="top"/>
    </xf>
    <xf numFmtId="3" fontId="16" fillId="0" borderId="0" xfId="0" applyNumberFormat="1" applyFont="1" applyAlignment="1">
      <alignment horizontal="left" vertical="top"/>
    </xf>
    <xf numFmtId="3" fontId="3" fillId="0" borderId="0" xfId="0" applyNumberFormat="1" applyFont="1" applyAlignment="1">
      <alignment horizontal="left" vertical="top"/>
    </xf>
    <xf numFmtId="165" fontId="0" fillId="5" borderId="5" xfId="1" applyNumberFormat="1" applyFont="1" applyFill="1" applyBorder="1" applyAlignment="1">
      <alignment horizontal="right" vertical="top"/>
    </xf>
    <xf numFmtId="165" fontId="16" fillId="5" borderId="3" xfId="1" applyNumberFormat="1" applyFont="1" applyFill="1" applyBorder="1" applyAlignment="1">
      <alignment horizontal="right" vertical="top"/>
    </xf>
    <xf numFmtId="165" fontId="16" fillId="5" borderId="5" xfId="1" applyNumberFormat="1" applyFont="1" applyFill="1" applyBorder="1" applyAlignment="1">
      <alignment horizontal="right" vertical="top"/>
    </xf>
    <xf numFmtId="3" fontId="18" fillId="5" borderId="0" xfId="0" applyNumberFormat="1" applyFont="1" applyFill="1" applyAlignment="1">
      <alignment horizontal="right" vertical="top"/>
    </xf>
    <xf numFmtId="3" fontId="6" fillId="5" borderId="0" xfId="0" applyNumberFormat="1" applyFont="1" applyFill="1" applyAlignment="1">
      <alignment horizontal="right" vertical="top"/>
    </xf>
    <xf numFmtId="3" fontId="12" fillId="5" borderId="0" xfId="0" applyNumberFormat="1" applyFont="1" applyFill="1" applyAlignment="1">
      <alignment horizontal="right"/>
    </xf>
    <xf numFmtId="165" fontId="16" fillId="5" borderId="3" xfId="1" applyNumberFormat="1" applyFont="1" applyFill="1" applyBorder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" fillId="0" borderId="17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 wrapText="1"/>
    </xf>
    <xf numFmtId="0" fontId="0" fillId="5" borderId="4" xfId="0" applyFill="1" applyBorder="1" applyAlignment="1">
      <alignment horizontal="left" vertical="top"/>
    </xf>
    <xf numFmtId="0" fontId="23" fillId="5" borderId="4" xfId="0" applyFont="1" applyFill="1" applyBorder="1" applyAlignment="1">
      <alignment vertical="top"/>
    </xf>
    <xf numFmtId="0" fontId="23" fillId="5" borderId="8" xfId="0" applyFont="1" applyFill="1" applyBorder="1" applyAlignment="1">
      <alignment vertical="top"/>
    </xf>
    <xf numFmtId="165" fontId="0" fillId="5" borderId="0" xfId="0" applyNumberFormat="1" applyFill="1" applyAlignment="1">
      <alignment horizontal="left" vertical="top"/>
    </xf>
    <xf numFmtId="165" fontId="23" fillId="5" borderId="0" xfId="0" applyNumberFormat="1" applyFont="1" applyFill="1" applyAlignment="1">
      <alignment vertical="top"/>
    </xf>
    <xf numFmtId="165" fontId="23" fillId="5" borderId="1" xfId="0" applyNumberFormat="1" applyFont="1" applyFill="1" applyBorder="1" applyAlignment="1">
      <alignment vertical="top"/>
    </xf>
    <xf numFmtId="165" fontId="0" fillId="5" borderId="19" xfId="0" applyNumberFormat="1" applyFill="1" applyBorder="1" applyAlignment="1">
      <alignment horizontal="left" vertical="top"/>
    </xf>
    <xf numFmtId="165" fontId="23" fillId="5" borderId="19" xfId="0" applyNumberFormat="1" applyFont="1" applyFill="1" applyBorder="1" applyAlignment="1">
      <alignment vertical="top"/>
    </xf>
    <xf numFmtId="165" fontId="23" fillId="5" borderId="20" xfId="0" applyNumberFormat="1" applyFont="1" applyFill="1" applyBorder="1" applyAlignment="1">
      <alignment vertical="top"/>
    </xf>
    <xf numFmtId="0" fontId="0" fillId="5" borderId="4" xfId="0" applyFill="1" applyBorder="1" applyAlignment="1">
      <alignment horizontal="left"/>
    </xf>
    <xf numFmtId="165" fontId="0" fillId="5" borderId="19" xfId="0" applyNumberFormat="1" applyFill="1" applyBorder="1" applyAlignment="1">
      <alignment horizontal="left"/>
    </xf>
    <xf numFmtId="0" fontId="23" fillId="5" borderId="4" xfId="0" applyFont="1" applyFill="1" applyBorder="1" applyAlignment="1">
      <alignment vertical="center"/>
    </xf>
    <xf numFmtId="0" fontId="23" fillId="5" borderId="8" xfId="0" applyFont="1" applyFill="1" applyBorder="1" applyAlignment="1">
      <alignment vertical="center"/>
    </xf>
    <xf numFmtId="165" fontId="0" fillId="5" borderId="20" xfId="0" applyNumberFormat="1" applyFill="1" applyBorder="1" applyAlignment="1">
      <alignment horizontal="left"/>
    </xf>
    <xf numFmtId="165" fontId="0" fillId="5" borderId="0" xfId="0" applyNumberFormat="1" applyFill="1" applyAlignment="1">
      <alignment horizontal="left"/>
    </xf>
    <xf numFmtId="0" fontId="1" fillId="5" borderId="2" xfId="0" applyFont="1" applyFill="1" applyBorder="1" applyAlignment="1">
      <alignment horizontal="right"/>
    </xf>
    <xf numFmtId="165" fontId="0" fillId="5" borderId="1" xfId="0" applyNumberForma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164" fontId="6" fillId="3" borderId="3" xfId="0" applyNumberFormat="1" applyFont="1" applyFill="1" applyBorder="1" applyAlignment="1">
      <alignment horizontal="center" vertical="top" wrapText="1"/>
    </xf>
    <xf numFmtId="164" fontId="18" fillId="3" borderId="3" xfId="0" applyNumberFormat="1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left" vertical="top"/>
    </xf>
    <xf numFmtId="165" fontId="0" fillId="5" borderId="1" xfId="0" applyNumberFormat="1" applyFill="1" applyBorder="1" applyAlignment="1">
      <alignment horizontal="left" vertical="top"/>
    </xf>
    <xf numFmtId="165" fontId="0" fillId="5" borderId="20" xfId="0" applyNumberFormat="1" applyFill="1" applyBorder="1" applyAlignment="1">
      <alignment horizontal="left" vertical="top"/>
    </xf>
    <xf numFmtId="0" fontId="1" fillId="3" borderId="17" xfId="0" applyFont="1" applyFill="1" applyBorder="1" applyAlignment="1">
      <alignment horizontal="left" vertical="top" wrapText="1"/>
    </xf>
    <xf numFmtId="0" fontId="6" fillId="3" borderId="15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6" fillId="3" borderId="3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wrapText="1"/>
    </xf>
    <xf numFmtId="0" fontId="18" fillId="3" borderId="15" xfId="0" applyFont="1" applyFill="1" applyBorder="1" applyAlignment="1">
      <alignment wrapText="1"/>
    </xf>
    <xf numFmtId="0" fontId="18" fillId="3" borderId="3" xfId="0" applyFont="1" applyFill="1" applyBorder="1" applyAlignment="1">
      <alignment wrapText="1"/>
    </xf>
    <xf numFmtId="0" fontId="18" fillId="3" borderId="3" xfId="0" applyFont="1" applyFill="1" applyBorder="1" applyAlignment="1">
      <alignment horizontal="center" wrapText="1"/>
    </xf>
    <xf numFmtId="0" fontId="18" fillId="3" borderId="10" xfId="0" applyFont="1" applyFill="1" applyBorder="1" applyAlignment="1">
      <alignment wrapText="1"/>
    </xf>
    <xf numFmtId="0" fontId="24" fillId="5" borderId="7" xfId="0" applyFont="1" applyFill="1" applyBorder="1" applyAlignment="1">
      <alignment horizontal="left"/>
    </xf>
    <xf numFmtId="164" fontId="6" fillId="3" borderId="3" xfId="0" applyNumberFormat="1" applyFont="1" applyFill="1" applyBorder="1" applyAlignment="1">
      <alignment horizontal="center" vertical="center" wrapText="1"/>
    </xf>
    <xf numFmtId="164" fontId="18" fillId="3" borderId="3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/>
    <xf numFmtId="0" fontId="8" fillId="0" borderId="26" xfId="0" applyFont="1" applyBorder="1"/>
    <xf numFmtId="3" fontId="8" fillId="0" borderId="27" xfId="0" applyNumberFormat="1" applyFont="1" applyBorder="1"/>
    <xf numFmtId="3" fontId="8" fillId="0" borderId="28" xfId="0" applyNumberFormat="1" applyFont="1" applyBorder="1"/>
    <xf numFmtId="0" fontId="2" fillId="3" borderId="6" xfId="0" applyFont="1" applyFill="1" applyBorder="1" applyAlignment="1">
      <alignment wrapText="1"/>
    </xf>
    <xf numFmtId="0" fontId="8" fillId="4" borderId="0" xfId="0" applyFont="1" applyFill="1"/>
    <xf numFmtId="0" fontId="2" fillId="4" borderId="8" xfId="0" applyFont="1" applyFill="1" applyBorder="1" applyAlignment="1">
      <alignment horizontal="right"/>
    </xf>
    <xf numFmtId="0" fontId="25" fillId="0" borderId="0" xfId="0" applyFont="1"/>
    <xf numFmtId="0" fontId="2" fillId="0" borderId="0" xfId="0" applyFont="1" applyAlignment="1">
      <alignment horizontal="right"/>
    </xf>
    <xf numFmtId="0" fontId="11" fillId="0" borderId="0" xfId="0" applyFont="1" applyAlignment="1">
      <alignment wrapText="1"/>
    </xf>
    <xf numFmtId="0" fontId="8" fillId="3" borderId="29" xfId="0" applyFont="1" applyFill="1" applyBorder="1"/>
    <xf numFmtId="0" fontId="25" fillId="3" borderId="29" xfId="0" applyFont="1" applyFill="1" applyBorder="1" applyAlignment="1">
      <alignment horizontal="left"/>
    </xf>
    <xf numFmtId="0" fontId="8" fillId="3" borderId="29" xfId="0" applyFont="1" applyFill="1" applyBorder="1" applyAlignment="1" applyProtection="1">
      <alignment horizontal="center" vertical="top"/>
      <protection locked="0"/>
    </xf>
    <xf numFmtId="164" fontId="0" fillId="0" borderId="8" xfId="0" applyNumberFormat="1" applyBorder="1" applyAlignment="1">
      <alignment horizontal="left"/>
    </xf>
    <xf numFmtId="3" fontId="1" fillId="3" borderId="15" xfId="0" applyNumberFormat="1" applyFont="1" applyFill="1" applyBorder="1" applyAlignment="1" applyProtection="1">
      <alignment horizontal="center" vertical="top"/>
      <protection locked="0"/>
    </xf>
    <xf numFmtId="3" fontId="0" fillId="3" borderId="15" xfId="0" applyNumberFormat="1" applyFill="1" applyBorder="1" applyAlignment="1">
      <alignment horizontal="center" vertical="top"/>
    </xf>
    <xf numFmtId="164" fontId="0" fillId="0" borderId="6" xfId="0" applyNumberFormat="1" applyBorder="1" applyAlignment="1">
      <alignment horizontal="left"/>
    </xf>
    <xf numFmtId="0" fontId="0" fillId="0" borderId="32" xfId="0" applyBorder="1" applyAlignment="1" applyProtection="1">
      <alignment vertical="top"/>
      <protection locked="0"/>
    </xf>
    <xf numFmtId="0" fontId="16" fillId="0" borderId="32" xfId="0" applyFont="1" applyBorder="1" applyAlignment="1" applyProtection="1">
      <alignment vertical="top"/>
      <protection locked="0"/>
    </xf>
    <xf numFmtId="165" fontId="0" fillId="5" borderId="34" xfId="1" applyNumberFormat="1" applyFont="1" applyFill="1" applyBorder="1" applyAlignment="1">
      <alignment horizontal="center" vertical="top"/>
    </xf>
    <xf numFmtId="0" fontId="10" fillId="0" borderId="32" xfId="0" applyFont="1" applyBorder="1" applyAlignment="1" applyProtection="1">
      <alignment horizontal="left" vertical="top"/>
      <protection locked="0"/>
    </xf>
    <xf numFmtId="0" fontId="16" fillId="0" borderId="32" xfId="0" applyFont="1" applyBorder="1" applyAlignment="1" applyProtection="1">
      <alignment horizontal="left" vertical="top"/>
      <protection locked="0"/>
    </xf>
    <xf numFmtId="0" fontId="16" fillId="3" borderId="31" xfId="0" applyFont="1" applyFill="1" applyBorder="1" applyAlignment="1">
      <alignment horizontal="left" vertical="top"/>
    </xf>
    <xf numFmtId="0" fontId="16" fillId="3" borderId="32" xfId="0" applyFont="1" applyFill="1" applyBorder="1" applyAlignment="1">
      <alignment horizontal="left" vertical="top"/>
    </xf>
    <xf numFmtId="164" fontId="16" fillId="3" borderId="31" xfId="0" applyNumberFormat="1" applyFont="1" applyFill="1" applyBorder="1" applyAlignment="1">
      <alignment horizontal="center" vertical="top"/>
    </xf>
    <xf numFmtId="3" fontId="18" fillId="0" borderId="15" xfId="0" applyNumberFormat="1" applyFont="1" applyBorder="1" applyAlignment="1">
      <alignment horizontal="center" vertical="top" wrapText="1"/>
    </xf>
    <xf numFmtId="3" fontId="18" fillId="3" borderId="15" xfId="0" applyNumberFormat="1" applyFont="1" applyFill="1" applyBorder="1" applyAlignment="1" applyProtection="1">
      <alignment horizontal="center" vertical="top"/>
      <protection locked="0"/>
    </xf>
    <xf numFmtId="0" fontId="16" fillId="3" borderId="15" xfId="0" applyFont="1" applyFill="1" applyBorder="1" applyAlignment="1">
      <alignment vertical="top"/>
    </xf>
    <xf numFmtId="0" fontId="16" fillId="3" borderId="30" xfId="0" applyFont="1" applyFill="1" applyBorder="1" applyAlignment="1">
      <alignment horizontal="left" vertical="top"/>
    </xf>
    <xf numFmtId="165" fontId="4" fillId="5" borderId="3" xfId="1" applyNumberFormat="1" applyFont="1" applyFill="1" applyBorder="1" applyAlignment="1">
      <alignment horizontal="right"/>
    </xf>
    <xf numFmtId="0" fontId="10" fillId="0" borderId="10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0" fillId="0" borderId="17" xfId="0" applyBorder="1" applyAlignment="1">
      <alignment vertical="top" wrapText="1"/>
    </xf>
    <xf numFmtId="165" fontId="4" fillId="5" borderId="3" xfId="1" applyNumberFormat="1" applyFont="1" applyFill="1" applyBorder="1" applyAlignment="1">
      <alignment horizontal="center" vertical="top"/>
    </xf>
    <xf numFmtId="0" fontId="10" fillId="0" borderId="10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3" fontId="6" fillId="6" borderId="15" xfId="0" applyNumberFormat="1" applyFont="1" applyFill="1" applyBorder="1" applyAlignment="1">
      <alignment horizontal="center" vertical="top" wrapText="1"/>
    </xf>
    <xf numFmtId="3" fontId="6" fillId="6" borderId="3" xfId="0" applyNumberFormat="1" applyFont="1" applyFill="1" applyBorder="1" applyAlignment="1">
      <alignment horizontal="center" vertical="top" wrapText="1"/>
    </xf>
    <xf numFmtId="3" fontId="21" fillId="6" borderId="15" xfId="0" applyNumberFormat="1" applyFont="1" applyFill="1" applyBorder="1" applyAlignment="1" applyProtection="1">
      <alignment horizontal="center" vertical="top"/>
      <protection locked="0"/>
    </xf>
    <xf numFmtId="0" fontId="0" fillId="6" borderId="3" xfId="0" applyFill="1" applyBorder="1" applyAlignment="1" applyProtection="1">
      <alignment horizontal="center" vertical="top"/>
      <protection locked="0"/>
    </xf>
    <xf numFmtId="3" fontId="0" fillId="6" borderId="15" xfId="0" applyNumberFormat="1" applyFill="1" applyBorder="1" applyAlignment="1" applyProtection="1">
      <alignment horizontal="center" vertical="top"/>
      <protection locked="0"/>
    </xf>
    <xf numFmtId="0" fontId="10" fillId="6" borderId="3" xfId="0" applyFont="1" applyFill="1" applyBorder="1" applyAlignment="1" applyProtection="1">
      <alignment horizontal="center" vertical="top"/>
      <protection locked="0"/>
    </xf>
    <xf numFmtId="0" fontId="0" fillId="5" borderId="21" xfId="0" applyFill="1" applyBorder="1" applyAlignment="1" applyProtection="1">
      <alignment horizontal="center" vertical="top"/>
      <protection locked="0"/>
    </xf>
    <xf numFmtId="166" fontId="0" fillId="5" borderId="9" xfId="0" applyNumberFormat="1" applyFill="1" applyBorder="1" applyAlignment="1" applyProtection="1">
      <alignment horizontal="center" vertical="top"/>
      <protection locked="0"/>
    </xf>
    <xf numFmtId="0" fontId="0" fillId="5" borderId="9" xfId="0" applyFill="1" applyBorder="1" applyAlignment="1" applyProtection="1">
      <alignment horizontal="center" vertical="top"/>
      <protection locked="0"/>
    </xf>
    <xf numFmtId="0" fontId="0" fillId="6" borderId="21" xfId="0" applyFill="1" applyBorder="1" applyAlignment="1" applyProtection="1">
      <alignment horizontal="center" vertical="top"/>
      <protection locked="0"/>
    </xf>
    <xf numFmtId="166" fontId="0" fillId="6" borderId="9" xfId="0" applyNumberFormat="1" applyFill="1" applyBorder="1" applyAlignment="1" applyProtection="1">
      <alignment horizontal="center" vertical="top"/>
      <protection locked="0"/>
    </xf>
    <xf numFmtId="0" fontId="0" fillId="6" borderId="9" xfId="0" applyFill="1" applyBorder="1" applyAlignment="1" applyProtection="1">
      <alignment horizontal="center" vertical="top"/>
      <protection locked="0"/>
    </xf>
    <xf numFmtId="0" fontId="0" fillId="6" borderId="15" xfId="0" applyFill="1" applyBorder="1" applyAlignment="1" applyProtection="1">
      <alignment horizontal="center" vertical="top"/>
      <protection locked="0"/>
    </xf>
    <xf numFmtId="166" fontId="0" fillId="6" borderId="3" xfId="0" applyNumberFormat="1" applyFill="1" applyBorder="1" applyAlignment="1" applyProtection="1">
      <alignment horizontal="center" vertical="top"/>
      <protection locked="0"/>
    </xf>
    <xf numFmtId="4" fontId="6" fillId="6" borderId="16" xfId="0" applyNumberFormat="1" applyFont="1" applyFill="1" applyBorder="1" applyAlignment="1">
      <alignment horizontal="center" vertical="top" wrapText="1"/>
    </xf>
    <xf numFmtId="4" fontId="6" fillId="6" borderId="5" xfId="0" applyNumberFormat="1" applyFont="1" applyFill="1" applyBorder="1" applyAlignment="1">
      <alignment horizontal="center" vertical="top" wrapText="1"/>
    </xf>
    <xf numFmtId="0" fontId="0" fillId="5" borderId="15" xfId="0" applyFill="1" applyBorder="1" applyAlignment="1" applyProtection="1">
      <alignment horizontal="center" vertical="top"/>
      <protection locked="0"/>
    </xf>
    <xf numFmtId="166" fontId="0" fillId="5" borderId="3" xfId="0" applyNumberFormat="1" applyFill="1" applyBorder="1" applyAlignment="1" applyProtection="1">
      <alignment horizontal="center" vertical="top"/>
      <protection locked="0"/>
    </xf>
    <xf numFmtId="0" fontId="0" fillId="5" borderId="3" xfId="0" applyFill="1" applyBorder="1" applyAlignment="1" applyProtection="1">
      <alignment horizontal="center" vertical="top"/>
      <protection locked="0"/>
    </xf>
    <xf numFmtId="0" fontId="0" fillId="6" borderId="33" xfId="0" applyFill="1" applyBorder="1" applyAlignment="1" applyProtection="1">
      <alignment horizontal="center" vertical="top"/>
      <protection locked="0"/>
    </xf>
    <xf numFmtId="166" fontId="0" fillId="6" borderId="34" xfId="0" applyNumberFormat="1" applyFill="1" applyBorder="1" applyAlignment="1" applyProtection="1">
      <alignment horizontal="center" vertical="top"/>
      <protection locked="0"/>
    </xf>
    <xf numFmtId="0" fontId="0" fillId="6" borderId="34" xfId="0" applyFill="1" applyBorder="1" applyAlignment="1" applyProtection="1">
      <alignment horizontal="center" vertical="top"/>
      <protection locked="0"/>
    </xf>
    <xf numFmtId="0" fontId="0" fillId="0" borderId="35" xfId="0" applyBorder="1" applyAlignment="1" applyProtection="1">
      <alignment horizontal="left" vertical="top"/>
      <protection locked="0"/>
    </xf>
    <xf numFmtId="0" fontId="0" fillId="6" borderId="36" xfId="0" applyFill="1" applyBorder="1" applyAlignment="1" applyProtection="1">
      <alignment horizontal="center" vertical="top"/>
      <protection locked="0"/>
    </xf>
    <xf numFmtId="166" fontId="0" fillId="6" borderId="37" xfId="0" applyNumberFormat="1" applyFill="1" applyBorder="1" applyAlignment="1" applyProtection="1">
      <alignment horizontal="center" vertical="top"/>
      <protection locked="0"/>
    </xf>
    <xf numFmtId="0" fontId="0" fillId="6" borderId="37" xfId="0" applyFill="1" applyBorder="1" applyAlignment="1" applyProtection="1">
      <alignment horizontal="center" vertical="top"/>
      <protection locked="0"/>
    </xf>
    <xf numFmtId="165" fontId="0" fillId="5" borderId="37" xfId="1" applyNumberFormat="1" applyFont="1" applyFill="1" applyBorder="1" applyAlignment="1">
      <alignment horizontal="center" vertical="top"/>
    </xf>
    <xf numFmtId="0" fontId="0" fillId="0" borderId="38" xfId="0" applyBorder="1" applyAlignment="1" applyProtection="1">
      <alignment vertical="top"/>
      <protection locked="0"/>
    </xf>
    <xf numFmtId="165" fontId="16" fillId="5" borderId="40" xfId="1" applyNumberFormat="1" applyFont="1" applyFill="1" applyBorder="1" applyAlignment="1">
      <alignment horizontal="center" vertical="top"/>
    </xf>
    <xf numFmtId="0" fontId="16" fillId="0" borderId="38" xfId="0" applyFont="1" applyBorder="1" applyAlignment="1" applyProtection="1">
      <alignment vertical="top"/>
      <protection locked="0"/>
    </xf>
    <xf numFmtId="0" fontId="0" fillId="0" borderId="41" xfId="0" applyBorder="1"/>
    <xf numFmtId="164" fontId="0" fillId="0" borderId="41" xfId="0" applyNumberFormat="1" applyBorder="1"/>
    <xf numFmtId="0" fontId="0" fillId="0" borderId="41" xfId="0" applyBorder="1" applyAlignment="1">
      <alignment horizontal="left"/>
    </xf>
    <xf numFmtId="0" fontId="0" fillId="0" borderId="42" xfId="0" applyBorder="1" applyAlignment="1" applyProtection="1">
      <alignment vertical="top"/>
      <protection locked="0"/>
    </xf>
    <xf numFmtId="165" fontId="16" fillId="5" borderId="34" xfId="1" applyNumberFormat="1" applyFont="1" applyFill="1" applyBorder="1" applyAlignment="1">
      <alignment horizontal="center" vertical="top"/>
    </xf>
    <xf numFmtId="0" fontId="16" fillId="0" borderId="42" xfId="0" applyFont="1" applyBorder="1" applyAlignment="1" applyProtection="1">
      <alignment vertical="top"/>
      <protection locked="0"/>
    </xf>
    <xf numFmtId="0" fontId="0" fillId="0" borderId="43" xfId="0" applyBorder="1" applyAlignment="1" applyProtection="1">
      <alignment horizontal="left" vertical="top"/>
      <protection locked="0"/>
    </xf>
    <xf numFmtId="0" fontId="0" fillId="0" borderId="44" xfId="0" applyBorder="1" applyAlignment="1" applyProtection="1">
      <alignment vertical="top"/>
      <protection locked="0"/>
    </xf>
    <xf numFmtId="165" fontId="16" fillId="5" borderId="37" xfId="1" applyNumberFormat="1" applyFont="1" applyFill="1" applyBorder="1" applyAlignment="1">
      <alignment horizontal="center" vertical="top"/>
    </xf>
    <xf numFmtId="0" fontId="16" fillId="0" borderId="44" xfId="0" applyFont="1" applyBorder="1" applyAlignment="1" applyProtection="1">
      <alignment vertical="top"/>
      <protection locked="0"/>
    </xf>
    <xf numFmtId="4" fontId="18" fillId="6" borderId="16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6" fillId="6" borderId="21" xfId="0" applyFont="1" applyFill="1" applyBorder="1" applyAlignment="1" applyProtection="1">
      <alignment horizontal="center" vertical="top"/>
      <protection locked="0"/>
    </xf>
    <xf numFmtId="166" fontId="16" fillId="6" borderId="9" xfId="0" applyNumberFormat="1" applyFont="1" applyFill="1" applyBorder="1" applyAlignment="1" applyProtection="1">
      <alignment horizontal="center" vertical="top"/>
      <protection locked="0"/>
    </xf>
    <xf numFmtId="0" fontId="16" fillId="6" borderId="9" xfId="0" applyFont="1" applyFill="1" applyBorder="1" applyAlignment="1" applyProtection="1">
      <alignment horizontal="center" vertical="top"/>
      <protection locked="0"/>
    </xf>
    <xf numFmtId="0" fontId="16" fillId="6" borderId="15" xfId="0" applyFont="1" applyFill="1" applyBorder="1" applyAlignment="1" applyProtection="1">
      <alignment horizontal="center" vertical="top"/>
      <protection locked="0"/>
    </xf>
    <xf numFmtId="166" fontId="16" fillId="6" borderId="3" xfId="0" applyNumberFormat="1" applyFont="1" applyFill="1" applyBorder="1" applyAlignment="1" applyProtection="1">
      <alignment horizontal="center" vertical="top"/>
      <protection locked="0"/>
    </xf>
    <xf numFmtId="0" fontId="16" fillId="6" borderId="3" xfId="0" applyFont="1" applyFill="1" applyBorder="1" applyAlignment="1" applyProtection="1">
      <alignment horizontal="center" vertical="top"/>
      <protection locked="0"/>
    </xf>
    <xf numFmtId="0" fontId="16" fillId="6" borderId="16" xfId="0" applyFont="1" applyFill="1" applyBorder="1" applyAlignment="1" applyProtection="1">
      <alignment horizontal="center" vertical="top"/>
      <protection locked="0"/>
    </xf>
    <xf numFmtId="0" fontId="16" fillId="6" borderId="5" xfId="0" applyFont="1" applyFill="1" applyBorder="1" applyAlignment="1" applyProtection="1">
      <alignment horizontal="center" vertical="top"/>
      <protection locked="0"/>
    </xf>
    <xf numFmtId="0" fontId="16" fillId="6" borderId="30" xfId="0" applyFont="1" applyFill="1" applyBorder="1" applyAlignment="1" applyProtection="1">
      <alignment horizontal="center" vertical="top"/>
      <protection locked="0"/>
    </xf>
    <xf numFmtId="166" fontId="16" fillId="6" borderId="31" xfId="0" applyNumberFormat="1" applyFont="1" applyFill="1" applyBorder="1" applyAlignment="1" applyProtection="1">
      <alignment horizontal="center" vertical="top"/>
      <protection locked="0"/>
    </xf>
    <xf numFmtId="0" fontId="16" fillId="6" borderId="31" xfId="0" applyFont="1" applyFill="1" applyBorder="1" applyAlignment="1" applyProtection="1">
      <alignment horizontal="center" vertical="top"/>
      <protection locked="0"/>
    </xf>
    <xf numFmtId="0" fontId="16" fillId="6" borderId="39" xfId="0" applyFont="1" applyFill="1" applyBorder="1" applyAlignment="1" applyProtection="1">
      <alignment horizontal="center" vertical="top"/>
      <protection locked="0"/>
    </xf>
    <xf numFmtId="166" fontId="16" fillId="6" borderId="40" xfId="0" applyNumberFormat="1" applyFont="1" applyFill="1" applyBorder="1" applyAlignment="1" applyProtection="1">
      <alignment horizontal="center" vertical="top"/>
      <protection locked="0"/>
    </xf>
    <xf numFmtId="0" fontId="16" fillId="6" borderId="40" xfId="0" applyFont="1" applyFill="1" applyBorder="1" applyAlignment="1" applyProtection="1">
      <alignment horizontal="center" vertical="top"/>
      <protection locked="0"/>
    </xf>
    <xf numFmtId="0" fontId="16" fillId="6" borderId="36" xfId="0" applyFont="1" applyFill="1" applyBorder="1" applyAlignment="1" applyProtection="1">
      <alignment horizontal="center" vertical="top"/>
      <protection locked="0"/>
    </xf>
    <xf numFmtId="166" fontId="16" fillId="6" borderId="37" xfId="0" applyNumberFormat="1" applyFont="1" applyFill="1" applyBorder="1" applyAlignment="1" applyProtection="1">
      <alignment horizontal="center" vertical="top"/>
      <protection locked="0"/>
    </xf>
    <xf numFmtId="0" fontId="16" fillId="6" borderId="37" xfId="0" applyFont="1" applyFill="1" applyBorder="1" applyAlignment="1" applyProtection="1">
      <alignment horizontal="center" vertical="top"/>
      <protection locked="0"/>
    </xf>
    <xf numFmtId="0" fontId="16" fillId="6" borderId="33" xfId="0" applyFont="1" applyFill="1" applyBorder="1" applyAlignment="1" applyProtection="1">
      <alignment horizontal="center" vertical="top"/>
      <protection locked="0"/>
    </xf>
    <xf numFmtId="166" fontId="16" fillId="6" borderId="34" xfId="0" applyNumberFormat="1" applyFont="1" applyFill="1" applyBorder="1" applyAlignment="1" applyProtection="1">
      <alignment horizontal="center" vertical="top"/>
      <protection locked="0"/>
    </xf>
    <xf numFmtId="0" fontId="16" fillId="6" borderId="34" xfId="0" applyFont="1" applyFill="1" applyBorder="1" applyAlignment="1" applyProtection="1">
      <alignment horizontal="center" vertical="top"/>
      <protection locked="0"/>
    </xf>
    <xf numFmtId="0" fontId="0" fillId="5" borderId="36" xfId="0" applyFill="1" applyBorder="1" applyAlignment="1" applyProtection="1">
      <alignment horizontal="center" vertical="top"/>
      <protection locked="0"/>
    </xf>
    <xf numFmtId="166" fontId="0" fillId="5" borderId="37" xfId="0" applyNumberFormat="1" applyFill="1" applyBorder="1" applyAlignment="1" applyProtection="1">
      <alignment horizontal="center" vertical="top"/>
      <protection locked="0"/>
    </xf>
    <xf numFmtId="0" fontId="0" fillId="5" borderId="37" xfId="0" applyFill="1" applyBorder="1" applyAlignment="1" applyProtection="1">
      <alignment horizontal="center" vertical="top"/>
      <protection locked="0"/>
    </xf>
    <xf numFmtId="165" fontId="0" fillId="5" borderId="9" xfId="1" applyNumberFormat="1" applyFont="1" applyFill="1" applyBorder="1" applyAlignment="1">
      <alignment horizontal="center" vertical="top"/>
    </xf>
    <xf numFmtId="165" fontId="16" fillId="5" borderId="9" xfId="1" applyNumberFormat="1" applyFont="1" applyFill="1" applyBorder="1" applyAlignment="1">
      <alignment horizontal="center" vertical="top"/>
    </xf>
    <xf numFmtId="0" fontId="12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" fillId="0" borderId="17" xfId="0" applyFont="1" applyBorder="1" applyAlignment="1" applyProtection="1">
      <alignment horizontal="left" vertical="top"/>
      <protection locked="0"/>
    </xf>
    <xf numFmtId="0" fontId="6" fillId="3" borderId="9" xfId="0" applyFont="1" applyFill="1" applyBorder="1" applyAlignment="1">
      <alignment horizontal="left"/>
    </xf>
    <xf numFmtId="0" fontId="6" fillId="3" borderId="21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6" fillId="3" borderId="22" xfId="0" applyFont="1" applyFill="1" applyBorder="1" applyAlignment="1">
      <alignment horizontal="left" wrapText="1"/>
    </xf>
    <xf numFmtId="0" fontId="6" fillId="3" borderId="47" xfId="0" applyFont="1" applyFill="1" applyBorder="1" applyAlignment="1">
      <alignment horizontal="left" wrapText="1"/>
    </xf>
    <xf numFmtId="0" fontId="0" fillId="0" borderId="0" xfId="0" applyAlignment="1" applyProtection="1">
      <alignment vertical="top"/>
      <protection locked="0"/>
    </xf>
    <xf numFmtId="1" fontId="27" fillId="6" borderId="15" xfId="0" applyNumberFormat="1" applyFont="1" applyFill="1" applyBorder="1" applyAlignment="1" applyProtection="1">
      <alignment horizontal="center"/>
      <protection locked="0"/>
    </xf>
    <xf numFmtId="0" fontId="27" fillId="6" borderId="3" xfId="0" applyFont="1" applyFill="1" applyBorder="1" applyAlignment="1" applyProtection="1">
      <alignment horizontal="center"/>
      <protection locked="0"/>
    </xf>
    <xf numFmtId="1" fontId="27" fillId="5" borderId="3" xfId="0" applyNumberFormat="1" applyFont="1" applyFill="1" applyBorder="1" applyAlignment="1" applyProtection="1">
      <alignment horizontal="center" vertical="top"/>
      <protection locked="0"/>
    </xf>
    <xf numFmtId="2" fontId="27" fillId="5" borderId="10" xfId="2" applyNumberFormat="1" applyFont="1" applyFill="1" applyBorder="1" applyAlignment="1" applyProtection="1">
      <alignment horizontal="center" vertical="top"/>
      <protection locked="0"/>
    </xf>
    <xf numFmtId="0" fontId="27" fillId="6" borderId="15" xfId="0" applyFont="1" applyFill="1" applyBorder="1" applyAlignment="1" applyProtection="1">
      <alignment horizontal="center"/>
      <protection locked="0"/>
    </xf>
    <xf numFmtId="165" fontId="27" fillId="5" borderId="10" xfId="1" applyNumberFormat="1" applyFont="1" applyFill="1" applyBorder="1"/>
    <xf numFmtId="0" fontId="27" fillId="2" borderId="48" xfId="0" applyFont="1" applyFill="1" applyBorder="1" applyProtection="1">
      <protection locked="0"/>
    </xf>
    <xf numFmtId="0" fontId="27" fillId="6" borderId="15" xfId="0" applyFont="1" applyFill="1" applyBorder="1" applyAlignment="1" applyProtection="1">
      <alignment horizontal="center" vertical="top"/>
      <protection locked="0"/>
    </xf>
    <xf numFmtId="0" fontId="27" fillId="6" borderId="3" xfId="0" applyFont="1" applyFill="1" applyBorder="1" applyAlignment="1" applyProtection="1">
      <alignment horizontal="center" vertical="top"/>
      <protection locked="0"/>
    </xf>
    <xf numFmtId="0" fontId="27" fillId="2" borderId="48" xfId="0" applyFont="1" applyFill="1" applyBorder="1" applyAlignment="1" applyProtection="1">
      <alignment vertical="top"/>
      <protection locked="0"/>
    </xf>
    <xf numFmtId="0" fontId="10" fillId="0" borderId="3" xfId="0" applyFont="1" applyBorder="1" applyAlignment="1">
      <alignment horizontal="left"/>
    </xf>
    <xf numFmtId="0" fontId="10" fillId="0" borderId="3" xfId="0" applyFont="1" applyBorder="1"/>
    <xf numFmtId="0" fontId="10" fillId="3" borderId="22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/>
    </xf>
    <xf numFmtId="0" fontId="0" fillId="3" borderId="4" xfId="0" applyFill="1" applyBorder="1"/>
    <xf numFmtId="0" fontId="0" fillId="3" borderId="0" xfId="0" applyFill="1"/>
    <xf numFmtId="0" fontId="0" fillId="3" borderId="19" xfId="0" applyFill="1" applyBorder="1"/>
    <xf numFmtId="0" fontId="1" fillId="3" borderId="4" xfId="0" applyFont="1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27" fillId="6" borderId="33" xfId="0" applyFont="1" applyFill="1" applyBorder="1" applyAlignment="1" applyProtection="1">
      <alignment horizontal="center" vertical="top"/>
      <protection locked="0"/>
    </xf>
    <xf numFmtId="0" fontId="27" fillId="6" borderId="34" xfId="0" applyFont="1" applyFill="1" applyBorder="1" applyAlignment="1" applyProtection="1">
      <alignment horizontal="center" vertical="top"/>
      <protection locked="0"/>
    </xf>
    <xf numFmtId="1" fontId="27" fillId="5" borderId="9" xfId="0" applyNumberFormat="1" applyFont="1" applyFill="1" applyBorder="1" applyAlignment="1" applyProtection="1">
      <alignment horizontal="center" vertical="top"/>
      <protection locked="0"/>
    </xf>
    <xf numFmtId="2" fontId="27" fillId="5" borderId="22" xfId="2" applyNumberFormat="1" applyFont="1" applyFill="1" applyBorder="1" applyAlignment="1" applyProtection="1">
      <alignment horizontal="center" vertical="top"/>
      <protection locked="0"/>
    </xf>
    <xf numFmtId="0" fontId="29" fillId="0" borderId="0" xfId="0" applyFont="1" applyAlignment="1">
      <alignment horizontal="center" vertical="center"/>
    </xf>
    <xf numFmtId="0" fontId="27" fillId="0" borderId="0" xfId="0" applyFont="1"/>
    <xf numFmtId="0" fontId="12" fillId="0" borderId="0" xfId="0" applyFont="1"/>
    <xf numFmtId="165" fontId="12" fillId="0" borderId="0" xfId="0" applyNumberFormat="1" applyFont="1" applyAlignment="1">
      <alignment horizontal="right"/>
    </xf>
    <xf numFmtId="2" fontId="12" fillId="7" borderId="0" xfId="2" applyNumberFormat="1" applyFont="1" applyFill="1" applyBorder="1" applyAlignment="1" applyProtection="1">
      <alignment horizontal="center" vertical="top"/>
      <protection locked="0"/>
    </xf>
    <xf numFmtId="0" fontId="12" fillId="0" borderId="0" xfId="0" applyFont="1" applyAlignment="1">
      <alignment horizontal="right"/>
    </xf>
    <xf numFmtId="0" fontId="29" fillId="0" borderId="0" xfId="0" applyFont="1" applyAlignment="1">
      <alignment vertical="center"/>
    </xf>
    <xf numFmtId="2" fontId="0" fillId="0" borderId="0" xfId="0" applyNumberFormat="1"/>
    <xf numFmtId="165" fontId="0" fillId="5" borderId="19" xfId="0" applyNumberFormat="1" applyFill="1" applyBorder="1"/>
    <xf numFmtId="165" fontId="0" fillId="5" borderId="20" xfId="0" applyNumberFormat="1" applyFill="1" applyBorder="1"/>
    <xf numFmtId="0" fontId="6" fillId="6" borderId="15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3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 applyProtection="1">
      <alignment horizontal="center" vertical="top"/>
      <protection locked="0"/>
    </xf>
    <xf numFmtId="0" fontId="10" fillId="6" borderId="16" xfId="0" applyFont="1" applyFill="1" applyBorder="1" applyAlignment="1" applyProtection="1">
      <alignment horizontal="center" vertical="top"/>
      <protection locked="0"/>
    </xf>
    <xf numFmtId="0" fontId="10" fillId="6" borderId="5" xfId="0" applyFont="1" applyFill="1" applyBorder="1" applyAlignment="1" applyProtection="1">
      <alignment horizontal="center" vertical="top"/>
      <protection locked="0"/>
    </xf>
    <xf numFmtId="0" fontId="18" fillId="6" borderId="3" xfId="0" applyFont="1" applyFill="1" applyBorder="1" applyAlignment="1">
      <alignment horizontal="center" vertical="top" wrapText="1"/>
    </xf>
    <xf numFmtId="0" fontId="16" fillId="6" borderId="3" xfId="0" applyFont="1" applyFill="1" applyBorder="1" applyAlignment="1">
      <alignment horizontal="center" vertical="top" wrapText="1"/>
    </xf>
    <xf numFmtId="0" fontId="0" fillId="6" borderId="31" xfId="0" applyFill="1" applyBorder="1" applyAlignment="1" applyProtection="1">
      <alignment horizontal="center" vertical="top"/>
      <protection locked="0"/>
    </xf>
    <xf numFmtId="164" fontId="6" fillId="6" borderId="3" xfId="0" applyNumberFormat="1" applyFont="1" applyFill="1" applyBorder="1" applyAlignment="1">
      <alignment horizontal="center" vertical="top" wrapText="1"/>
    </xf>
    <xf numFmtId="0" fontId="18" fillId="6" borderId="15" xfId="0" applyFont="1" applyFill="1" applyBorder="1" applyAlignment="1">
      <alignment horizontal="center" vertical="top" wrapText="1"/>
    </xf>
    <xf numFmtId="164" fontId="18" fillId="6" borderId="3" xfId="0" applyNumberFormat="1" applyFont="1" applyFill="1" applyBorder="1" applyAlignment="1">
      <alignment horizontal="center" vertical="top" wrapText="1"/>
    </xf>
    <xf numFmtId="165" fontId="0" fillId="5" borderId="31" xfId="1" applyNumberFormat="1" applyFont="1" applyFill="1" applyBorder="1" applyAlignment="1">
      <alignment horizontal="right"/>
    </xf>
    <xf numFmtId="165" fontId="16" fillId="5" borderId="40" xfId="1" applyNumberFormat="1" applyFont="1" applyFill="1" applyBorder="1" applyAlignment="1">
      <alignment horizontal="right"/>
    </xf>
    <xf numFmtId="165" fontId="0" fillId="5" borderId="34" xfId="1" applyNumberFormat="1" applyFont="1" applyFill="1" applyBorder="1" applyAlignment="1">
      <alignment horizontal="right"/>
    </xf>
    <xf numFmtId="0" fontId="10" fillId="0" borderId="42" xfId="0" applyFont="1" applyBorder="1" applyAlignment="1" applyProtection="1">
      <alignment horizontal="left" vertical="top"/>
      <protection locked="0"/>
    </xf>
    <xf numFmtId="165" fontId="16" fillId="5" borderId="34" xfId="1" applyNumberFormat="1" applyFont="1" applyFill="1" applyBorder="1" applyAlignment="1">
      <alignment horizontal="right"/>
    </xf>
    <xf numFmtId="0" fontId="16" fillId="0" borderId="42" xfId="0" applyFont="1" applyBorder="1" applyAlignment="1" applyProtection="1">
      <alignment horizontal="left" vertical="top"/>
      <protection locked="0"/>
    </xf>
    <xf numFmtId="0" fontId="10" fillId="6" borderId="30" xfId="0" applyFont="1" applyFill="1" applyBorder="1" applyAlignment="1" applyProtection="1">
      <alignment horizontal="center" vertical="top"/>
      <protection locked="0"/>
    </xf>
    <xf numFmtId="0" fontId="10" fillId="6" borderId="33" xfId="0" applyFont="1" applyFill="1" applyBorder="1" applyAlignment="1" applyProtection="1">
      <alignment horizontal="center" vertical="top"/>
      <protection locked="0"/>
    </xf>
    <xf numFmtId="0" fontId="10" fillId="6" borderId="31" xfId="0" applyFont="1" applyFill="1" applyBorder="1" applyAlignment="1" applyProtection="1">
      <alignment horizontal="center" vertical="top"/>
      <protection locked="0"/>
    </xf>
    <xf numFmtId="0" fontId="10" fillId="6" borderId="34" xfId="0" applyFont="1" applyFill="1" applyBorder="1" applyAlignment="1" applyProtection="1">
      <alignment horizontal="center" vertical="top"/>
      <protection locked="0"/>
    </xf>
    <xf numFmtId="0" fontId="10" fillId="6" borderId="15" xfId="0" applyFont="1" applyFill="1" applyBorder="1" applyAlignment="1">
      <alignment wrapText="1"/>
    </xf>
    <xf numFmtId="0" fontId="10" fillId="6" borderId="3" xfId="0" applyFont="1" applyFill="1" applyBorder="1" applyAlignment="1">
      <alignment wrapText="1"/>
    </xf>
    <xf numFmtId="0" fontId="6" fillId="6" borderId="15" xfId="0" applyFont="1" applyFill="1" applyBorder="1" applyAlignment="1">
      <alignment wrapText="1"/>
    </xf>
    <xf numFmtId="0" fontId="6" fillId="6" borderId="3" xfId="0" applyFont="1" applyFill="1" applyBorder="1" applyAlignment="1">
      <alignment wrapText="1"/>
    </xf>
    <xf numFmtId="0" fontId="18" fillId="6" borderId="15" xfId="0" applyFont="1" applyFill="1" applyBorder="1" applyAlignment="1">
      <alignment wrapText="1"/>
    </xf>
    <xf numFmtId="0" fontId="18" fillId="6" borderId="3" xfId="0" applyFont="1" applyFill="1" applyBorder="1" applyAlignment="1">
      <alignment wrapText="1"/>
    </xf>
    <xf numFmtId="0" fontId="16" fillId="6" borderId="15" xfId="0" applyFont="1" applyFill="1" applyBorder="1" applyAlignment="1">
      <alignment wrapText="1"/>
    </xf>
    <xf numFmtId="0" fontId="16" fillId="6" borderId="3" xfId="0" applyFont="1" applyFill="1" applyBorder="1" applyAlignment="1">
      <alignment wrapText="1"/>
    </xf>
    <xf numFmtId="164" fontId="6" fillId="0" borderId="9" xfId="0" applyNumberFormat="1" applyFont="1" applyBorder="1" applyAlignment="1">
      <alignment horizontal="center" vertical="center" wrapText="1"/>
    </xf>
    <xf numFmtId="0" fontId="0" fillId="7" borderId="10" xfId="0" applyFill="1" applyBorder="1" applyAlignment="1" applyProtection="1">
      <alignment horizontal="left" vertical="top"/>
      <protection locked="0"/>
    </xf>
    <xf numFmtId="0" fontId="0" fillId="7" borderId="32" xfId="0" applyFill="1" applyBorder="1" applyAlignment="1" applyProtection="1">
      <alignment horizontal="left" vertical="top"/>
      <protection locked="0"/>
    </xf>
    <xf numFmtId="0" fontId="16" fillId="7" borderId="10" xfId="0" applyFont="1" applyFill="1" applyBorder="1" applyAlignment="1" applyProtection="1">
      <alignment horizontal="left" vertical="top"/>
      <protection locked="0"/>
    </xf>
    <xf numFmtId="165" fontId="0" fillId="5" borderId="52" xfId="1" applyNumberFormat="1" applyFont="1" applyFill="1" applyBorder="1" applyAlignment="1">
      <alignment horizontal="right"/>
    </xf>
    <xf numFmtId="0" fontId="0" fillId="7" borderId="53" xfId="0" applyFill="1" applyBorder="1" applyAlignment="1" applyProtection="1">
      <alignment horizontal="left" vertical="top"/>
      <protection locked="0"/>
    </xf>
    <xf numFmtId="0" fontId="16" fillId="7" borderId="38" xfId="0" applyFont="1" applyFill="1" applyBorder="1" applyAlignment="1" applyProtection="1">
      <alignment horizontal="left" vertical="top"/>
      <protection locked="0"/>
    </xf>
    <xf numFmtId="0" fontId="6" fillId="6" borderId="47" xfId="0" applyFont="1" applyFill="1" applyBorder="1" applyAlignment="1">
      <alignment horizontal="center" vertical="center" wrapText="1"/>
    </xf>
    <xf numFmtId="0" fontId="0" fillId="6" borderId="48" xfId="0" applyFill="1" applyBorder="1" applyAlignment="1" applyProtection="1">
      <alignment horizontal="center" vertical="top"/>
      <protection locked="0"/>
    </xf>
    <xf numFmtId="0" fontId="0" fillId="6" borderId="45" xfId="0" applyFill="1" applyBorder="1" applyAlignment="1" applyProtection="1">
      <alignment horizontal="center" vertical="top"/>
      <protection locked="0"/>
    </xf>
    <xf numFmtId="0" fontId="0" fillId="6" borderId="51" xfId="0" applyFill="1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3" fontId="0" fillId="6" borderId="33" xfId="0" applyNumberFormat="1" applyFill="1" applyBorder="1" applyAlignment="1" applyProtection="1">
      <alignment horizontal="center" vertical="top"/>
      <protection locked="0"/>
    </xf>
    <xf numFmtId="165" fontId="10" fillId="5" borderId="34" xfId="0" applyNumberFormat="1" applyFont="1" applyFill="1" applyBorder="1" applyAlignment="1">
      <alignment horizontal="center" vertical="top"/>
    </xf>
    <xf numFmtId="165" fontId="16" fillId="5" borderId="34" xfId="0" applyNumberFormat="1" applyFont="1" applyFill="1" applyBorder="1" applyAlignment="1">
      <alignment horizontal="center" vertical="top"/>
    </xf>
    <xf numFmtId="0" fontId="16" fillId="0" borderId="42" xfId="0" applyFont="1" applyBorder="1" applyAlignment="1">
      <alignment horizontal="left" vertical="top"/>
    </xf>
    <xf numFmtId="0" fontId="0" fillId="0" borderId="31" xfId="0" applyBorder="1" applyAlignment="1" applyProtection="1">
      <alignment horizontal="left" vertical="top"/>
      <protection locked="0"/>
    </xf>
    <xf numFmtId="3" fontId="0" fillId="6" borderId="30" xfId="0" applyNumberFormat="1" applyFill="1" applyBorder="1" applyAlignment="1" applyProtection="1">
      <alignment horizontal="center" vertical="top"/>
      <protection locked="0"/>
    </xf>
    <xf numFmtId="165" fontId="0" fillId="5" borderId="31" xfId="1" applyNumberFormat="1" applyFont="1" applyFill="1" applyBorder="1" applyAlignment="1">
      <alignment horizontal="center" vertical="top"/>
    </xf>
    <xf numFmtId="165" fontId="10" fillId="5" borderId="31" xfId="0" applyNumberFormat="1" applyFont="1" applyFill="1" applyBorder="1" applyAlignment="1">
      <alignment horizontal="center" vertical="top"/>
    </xf>
    <xf numFmtId="165" fontId="16" fillId="5" borderId="31" xfId="1" applyNumberFormat="1" applyFont="1" applyFill="1" applyBorder="1" applyAlignment="1">
      <alignment horizontal="center" vertical="top"/>
    </xf>
    <xf numFmtId="165" fontId="16" fillId="5" borderId="31" xfId="0" applyNumberFormat="1" applyFont="1" applyFill="1" applyBorder="1" applyAlignment="1">
      <alignment horizontal="center" vertical="top"/>
    </xf>
    <xf numFmtId="0" fontId="16" fillId="0" borderId="32" xfId="0" applyFont="1" applyBorder="1" applyAlignment="1">
      <alignment horizontal="left" vertical="top"/>
    </xf>
    <xf numFmtId="164" fontId="1" fillId="3" borderId="10" xfId="0" applyNumberFormat="1" applyFont="1" applyFill="1" applyBorder="1" applyAlignment="1" applyProtection="1">
      <alignment horizontal="left" vertical="top"/>
      <protection locked="0"/>
    </xf>
    <xf numFmtId="164" fontId="0" fillId="0" borderId="10" xfId="0" applyNumberFormat="1" applyBorder="1" applyAlignment="1" applyProtection="1">
      <alignment horizontal="left" vertical="top"/>
      <protection locked="0"/>
    </xf>
    <xf numFmtId="4" fontId="0" fillId="0" borderId="10" xfId="0" applyNumberFormat="1" applyBorder="1" applyAlignment="1" applyProtection="1">
      <alignment horizontal="left" vertical="top"/>
      <protection locked="0"/>
    </xf>
    <xf numFmtId="164" fontId="1" fillId="3" borderId="10" xfId="0" applyNumberFormat="1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3" borderId="10" xfId="0" applyFill="1" applyBorder="1" applyAlignment="1">
      <alignment horizontal="left" vertical="top"/>
    </xf>
    <xf numFmtId="0" fontId="0" fillId="0" borderId="32" xfId="0" applyBorder="1" applyAlignment="1" applyProtection="1">
      <alignment horizontal="left" vertical="top"/>
      <protection locked="0"/>
    </xf>
    <xf numFmtId="0" fontId="0" fillId="0" borderId="42" xfId="0" applyBorder="1" applyAlignment="1" applyProtection="1">
      <alignment horizontal="left" vertical="top"/>
      <protection locked="0"/>
    </xf>
    <xf numFmtId="3" fontId="16" fillId="6" borderId="15" xfId="0" applyNumberFormat="1" applyFont="1" applyFill="1" applyBorder="1" applyAlignment="1" applyProtection="1">
      <alignment horizontal="center" vertical="top"/>
      <protection locked="0"/>
    </xf>
    <xf numFmtId="3" fontId="16" fillId="6" borderId="30" xfId="0" applyNumberFormat="1" applyFont="1" applyFill="1" applyBorder="1" applyAlignment="1" applyProtection="1">
      <alignment horizontal="center" vertical="top"/>
      <protection locked="0"/>
    </xf>
    <xf numFmtId="3" fontId="16" fillId="6" borderId="33" xfId="0" applyNumberFormat="1" applyFont="1" applyFill="1" applyBorder="1" applyAlignment="1" applyProtection="1">
      <alignment horizontal="center" vertical="top"/>
      <protection locked="0"/>
    </xf>
    <xf numFmtId="164" fontId="1" fillId="5" borderId="7" xfId="0" applyNumberFormat="1" applyFont="1" applyFill="1" applyBorder="1" applyAlignment="1">
      <alignment horizontal="right"/>
    </xf>
    <xf numFmtId="2" fontId="1" fillId="5" borderId="7" xfId="0" applyNumberFormat="1" applyFont="1" applyFill="1" applyBorder="1" applyAlignment="1">
      <alignment horizontal="right"/>
    </xf>
    <xf numFmtId="165" fontId="27" fillId="5" borderId="42" xfId="1" applyNumberFormat="1" applyFont="1" applyFill="1" applyBorder="1"/>
    <xf numFmtId="0" fontId="18" fillId="3" borderId="15" xfId="0" applyFont="1" applyFill="1" applyBorder="1" applyAlignment="1">
      <alignment vertical="top" wrapText="1"/>
    </xf>
    <xf numFmtId="0" fontId="16" fillId="6" borderId="15" xfId="0" applyFont="1" applyFill="1" applyBorder="1" applyAlignment="1">
      <alignment horizontal="center" vertical="top" wrapText="1"/>
    </xf>
    <xf numFmtId="0" fontId="18" fillId="3" borderId="15" xfId="0" applyFont="1" applyFill="1" applyBorder="1" applyAlignment="1" applyProtection="1">
      <alignment horizontal="center" vertical="top"/>
      <protection locked="0"/>
    </xf>
    <xf numFmtId="0" fontId="0" fillId="0" borderId="7" xfId="0" applyBorder="1" applyProtection="1">
      <protection locked="0"/>
    </xf>
    <xf numFmtId="0" fontId="0" fillId="0" borderId="20" xfId="0" applyBorder="1" applyProtection="1">
      <protection locked="0"/>
    </xf>
    <xf numFmtId="0" fontId="6" fillId="3" borderId="17" xfId="0" applyFont="1" applyFill="1" applyBorder="1" applyAlignment="1" applyProtection="1">
      <alignment horizontal="left" vertical="top" wrapText="1"/>
      <protection locked="0"/>
    </xf>
    <xf numFmtId="164" fontId="6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8" fillId="3" borderId="15" xfId="0" applyFont="1" applyFill="1" applyBorder="1" applyAlignment="1" applyProtection="1">
      <alignment horizontal="center" vertical="top" wrapText="1"/>
      <protection locked="0"/>
    </xf>
    <xf numFmtId="164" fontId="6" fillId="0" borderId="10" xfId="0" applyNumberFormat="1" applyFont="1" applyBorder="1" applyAlignment="1" applyProtection="1">
      <alignment horizontal="center" vertical="top" wrapText="1"/>
      <protection locked="0"/>
    </xf>
    <xf numFmtId="3" fontId="0" fillId="0" borderId="10" xfId="0" applyNumberFormat="1" applyBorder="1" applyAlignment="1" applyProtection="1">
      <alignment horizontal="left" vertical="top"/>
      <protection locked="0"/>
    </xf>
    <xf numFmtId="3" fontId="0" fillId="0" borderId="32" xfId="0" applyNumberFormat="1" applyBorder="1" applyAlignment="1" applyProtection="1">
      <alignment horizontal="right" vertical="top"/>
      <protection locked="0"/>
    </xf>
    <xf numFmtId="3" fontId="0" fillId="0" borderId="11" xfId="0" applyNumberFormat="1" applyBorder="1" applyAlignment="1" applyProtection="1">
      <alignment horizontal="right" vertical="top"/>
      <protection locked="0"/>
    </xf>
    <xf numFmtId="164" fontId="18" fillId="3" borderId="10" xfId="0" applyNumberFormat="1" applyFont="1" applyFill="1" applyBorder="1" applyAlignment="1" applyProtection="1">
      <alignment horizontal="center" vertical="top" wrapText="1"/>
      <protection locked="0"/>
    </xf>
    <xf numFmtId="164" fontId="18" fillId="0" borderId="10" xfId="0" applyNumberFormat="1" applyFont="1" applyBorder="1" applyAlignment="1" applyProtection="1">
      <alignment horizontal="center" vertical="top" wrapText="1"/>
      <protection locked="0"/>
    </xf>
    <xf numFmtId="0" fontId="23" fillId="0" borderId="17" xfId="0" applyFont="1" applyBorder="1" applyAlignment="1" applyProtection="1">
      <alignment horizontal="left" vertical="top" wrapText="1"/>
      <protection locked="0"/>
    </xf>
    <xf numFmtId="0" fontId="10" fillId="0" borderId="17" xfId="0" applyFont="1" applyBorder="1" applyAlignment="1" applyProtection="1">
      <alignment horizontal="left" vertical="top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6" fillId="3" borderId="48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0" fontId="6" fillId="6" borderId="48" xfId="0" applyFont="1" applyFill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vertical="center" wrapText="1"/>
      <protection locked="0"/>
    </xf>
    <xf numFmtId="0" fontId="0" fillId="7" borderId="17" xfId="0" applyFill="1" applyBorder="1" applyAlignment="1" applyProtection="1">
      <alignment vertical="center"/>
      <protection locked="0"/>
    </xf>
    <xf numFmtId="0" fontId="0" fillId="7" borderId="35" xfId="0" applyFill="1" applyBorder="1" applyAlignment="1" applyProtection="1">
      <alignment vertical="center"/>
      <protection locked="0"/>
    </xf>
    <xf numFmtId="0" fontId="0" fillId="7" borderId="18" xfId="0" applyFill="1" applyBorder="1" applyAlignment="1" applyProtection="1">
      <alignment vertical="center"/>
      <protection locked="0"/>
    </xf>
    <xf numFmtId="3" fontId="6" fillId="0" borderId="22" xfId="0" applyNumberFormat="1" applyFont="1" applyBorder="1" applyAlignment="1" applyProtection="1">
      <alignment horizontal="center" vertical="center" wrapText="1"/>
      <protection locked="0"/>
    </xf>
    <xf numFmtId="0" fontId="18" fillId="6" borderId="3" xfId="0" applyFont="1" applyFill="1" applyBorder="1" applyAlignment="1" applyProtection="1">
      <alignment horizontal="center" vertical="center" wrapText="1"/>
      <protection locked="0"/>
    </xf>
    <xf numFmtId="3" fontId="6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18" fillId="3" borderId="3" xfId="0" applyFont="1" applyFill="1" applyBorder="1" applyAlignment="1" applyProtection="1">
      <alignment horizontal="center" vertical="center" wrapText="1"/>
      <protection locked="0"/>
    </xf>
    <xf numFmtId="3" fontId="6" fillId="0" borderId="10" xfId="0" applyNumberFormat="1" applyFont="1" applyBorder="1" applyAlignment="1" applyProtection="1">
      <alignment horizontal="center" vertical="center" wrapText="1"/>
      <protection locked="0"/>
    </xf>
    <xf numFmtId="0" fontId="16" fillId="6" borderId="3" xfId="0" applyFont="1" applyFill="1" applyBorder="1" applyAlignment="1" applyProtection="1">
      <alignment horizontal="center" vertical="center"/>
      <protection locked="0"/>
    </xf>
    <xf numFmtId="0" fontId="16" fillId="6" borderId="54" xfId="0" applyFont="1" applyFill="1" applyBorder="1" applyAlignment="1" applyProtection="1">
      <alignment horizontal="center" vertical="center"/>
      <protection locked="0"/>
    </xf>
    <xf numFmtId="3" fontId="18" fillId="0" borderId="10" xfId="0" applyNumberFormat="1" applyFont="1" applyBorder="1" applyAlignment="1" applyProtection="1">
      <alignment horizontal="center" vertical="center" wrapText="1"/>
      <protection locked="0"/>
    </xf>
    <xf numFmtId="3" fontId="18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7" xfId="0" applyNumberFormat="1" applyFont="1" applyFill="1" applyBorder="1" applyAlignment="1">
      <alignment horizontal="left" vertical="top" wrapText="1"/>
    </xf>
    <xf numFmtId="164" fontId="1" fillId="5" borderId="7" xfId="0" applyNumberFormat="1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left" wrapText="1"/>
    </xf>
    <xf numFmtId="0" fontId="6" fillId="0" borderId="13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6" fillId="6" borderId="17" xfId="0" applyFont="1" applyFill="1" applyBorder="1" applyAlignment="1">
      <alignment horizontal="center" vertical="top" wrapText="1"/>
    </xf>
    <xf numFmtId="0" fontId="0" fillId="6" borderId="17" xfId="0" applyFill="1" applyBorder="1" applyAlignment="1" applyProtection="1">
      <alignment horizontal="center" vertical="top"/>
      <protection locked="0"/>
    </xf>
    <xf numFmtId="0" fontId="0" fillId="6" borderId="55" xfId="0" applyFill="1" applyBorder="1" applyAlignment="1" applyProtection="1">
      <alignment horizontal="center" vertical="top"/>
      <protection locked="0"/>
    </xf>
    <xf numFmtId="0" fontId="0" fillId="6" borderId="18" xfId="0" applyFill="1" applyBorder="1" applyAlignment="1" applyProtection="1">
      <alignment horizontal="center" vertical="top"/>
      <protection locked="0"/>
    </xf>
    <xf numFmtId="0" fontId="1" fillId="5" borderId="7" xfId="0" applyFont="1" applyFill="1" applyBorder="1" applyAlignment="1">
      <alignment horizontal="left" vertical="top" wrapText="1"/>
    </xf>
    <xf numFmtId="0" fontId="0" fillId="0" borderId="17" xfId="0" applyBorder="1" applyAlignment="1" applyProtection="1">
      <alignment vertical="top"/>
      <protection locked="0"/>
    </xf>
    <xf numFmtId="165" fontId="16" fillId="5" borderId="31" xfId="1" applyNumberFormat="1" applyFont="1" applyFill="1" applyBorder="1" applyAlignment="1">
      <alignment horizontal="right"/>
    </xf>
    <xf numFmtId="0" fontId="6" fillId="6" borderId="12" xfId="0" applyFont="1" applyFill="1" applyBorder="1" applyAlignment="1">
      <alignment wrapText="1"/>
    </xf>
    <xf numFmtId="0" fontId="6" fillId="6" borderId="13" xfId="0" applyFont="1" applyFill="1" applyBorder="1" applyAlignment="1">
      <alignment wrapText="1"/>
    </xf>
    <xf numFmtId="0" fontId="6" fillId="0" borderId="14" xfId="0" applyFont="1" applyBorder="1" applyAlignment="1">
      <alignment wrapText="1"/>
    </xf>
    <xf numFmtId="0" fontId="18" fillId="6" borderId="12" xfId="0" applyFont="1" applyFill="1" applyBorder="1" applyAlignment="1">
      <alignment wrapText="1"/>
    </xf>
    <xf numFmtId="0" fontId="18" fillId="6" borderId="13" xfId="0" applyFont="1" applyFill="1" applyBorder="1" applyAlignment="1">
      <alignment wrapText="1"/>
    </xf>
    <xf numFmtId="0" fontId="18" fillId="0" borderId="14" xfId="0" applyFont="1" applyBorder="1" applyAlignment="1">
      <alignment wrapText="1"/>
    </xf>
    <xf numFmtId="0" fontId="6" fillId="6" borderId="63" xfId="0" applyFont="1" applyFill="1" applyBorder="1" applyAlignment="1">
      <alignment horizontal="center" vertical="center" wrapText="1"/>
    </xf>
    <xf numFmtId="0" fontId="6" fillId="3" borderId="64" xfId="0" applyFont="1" applyFill="1" applyBorder="1" applyAlignment="1" applyProtection="1">
      <alignment horizontal="center" vertical="center" wrapText="1"/>
      <protection locked="0"/>
    </xf>
    <xf numFmtId="0" fontId="6" fillId="6" borderId="64" xfId="0" applyFont="1" applyFill="1" applyBorder="1" applyAlignment="1" applyProtection="1">
      <alignment horizontal="center" vertical="center" wrapText="1"/>
      <protection locked="0"/>
    </xf>
    <xf numFmtId="0" fontId="0" fillId="6" borderId="64" xfId="0" applyFill="1" applyBorder="1" applyAlignment="1" applyProtection="1">
      <alignment horizontal="center" vertical="center"/>
      <protection locked="0"/>
    </xf>
    <xf numFmtId="0" fontId="0" fillId="6" borderId="65" xfId="0" applyFill="1" applyBorder="1" applyAlignment="1" applyProtection="1">
      <alignment horizontal="center" vertical="center"/>
      <protection locked="0"/>
    </xf>
    <xf numFmtId="0" fontId="0" fillId="6" borderId="66" xfId="0" applyFill="1" applyBorder="1" applyAlignment="1" applyProtection="1">
      <alignment horizontal="center" vertical="center"/>
      <protection locked="0"/>
    </xf>
    <xf numFmtId="0" fontId="0" fillId="6" borderId="67" xfId="0" applyFill="1" applyBorder="1" applyAlignment="1" applyProtection="1">
      <alignment horizontal="center" vertical="center"/>
      <protection locked="0"/>
    </xf>
    <xf numFmtId="0" fontId="0" fillId="6" borderId="59" xfId="0" applyFill="1" applyBorder="1" applyAlignment="1" applyProtection="1">
      <alignment horizontal="center" vertical="top"/>
      <protection locked="0"/>
    </xf>
    <xf numFmtId="0" fontId="0" fillId="7" borderId="68" xfId="0" applyFill="1" applyBorder="1" applyAlignment="1" applyProtection="1">
      <alignment horizontal="left" vertical="top"/>
      <protection locked="0"/>
    </xf>
    <xf numFmtId="0" fontId="16" fillId="6" borderId="59" xfId="0" applyFont="1" applyFill="1" applyBorder="1" applyAlignment="1" applyProtection="1">
      <alignment horizontal="center" vertical="center"/>
      <protection locked="0"/>
    </xf>
    <xf numFmtId="0" fontId="16" fillId="7" borderId="42" xfId="0" applyFont="1" applyFill="1" applyBorder="1" applyAlignment="1" applyProtection="1">
      <alignment horizontal="left" vertical="top"/>
      <protection locked="0"/>
    </xf>
    <xf numFmtId="3" fontId="8" fillId="4" borderId="1" xfId="0" applyNumberFormat="1" applyFont="1" applyFill="1" applyBorder="1"/>
    <xf numFmtId="3" fontId="8" fillId="4" borderId="20" xfId="0" applyNumberFormat="1" applyFont="1" applyFill="1" applyBorder="1"/>
    <xf numFmtId="0" fontId="0" fillId="5" borderId="0" xfId="0" applyFill="1" applyAlignment="1">
      <alignment horizontal="left" vertical="top"/>
    </xf>
    <xf numFmtId="165" fontId="12" fillId="5" borderId="0" xfId="0" applyNumberFormat="1" applyFont="1" applyFill="1"/>
    <xf numFmtId="0" fontId="10" fillId="3" borderId="15" xfId="0" applyFont="1" applyFill="1" applyBorder="1" applyAlignment="1" applyProtection="1">
      <alignment horizontal="center" vertical="top" wrapText="1"/>
      <protection locked="0"/>
    </xf>
    <xf numFmtId="1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10" fillId="6" borderId="15" xfId="0" applyFont="1" applyFill="1" applyBorder="1" applyAlignment="1" applyProtection="1">
      <alignment horizontal="center" vertical="top" wrapText="1"/>
      <protection locked="0"/>
    </xf>
    <xf numFmtId="1" fontId="10" fillId="6" borderId="3" xfId="0" applyNumberFormat="1" applyFont="1" applyFill="1" applyBorder="1" applyAlignment="1" applyProtection="1">
      <alignment horizontal="center" vertical="top" wrapText="1"/>
      <protection locked="0"/>
    </xf>
    <xf numFmtId="0" fontId="10" fillId="3" borderId="30" xfId="0" applyFont="1" applyFill="1" applyBorder="1" applyAlignment="1" applyProtection="1">
      <alignment horizontal="center" vertical="top" wrapText="1"/>
      <protection locked="0"/>
    </xf>
    <xf numFmtId="0" fontId="0" fillId="6" borderId="50" xfId="0" applyFill="1" applyBorder="1" applyAlignment="1" applyProtection="1">
      <alignment horizontal="center" vertical="top"/>
      <protection locked="0"/>
    </xf>
    <xf numFmtId="1" fontId="0" fillId="6" borderId="48" xfId="0" applyNumberFormat="1" applyFill="1" applyBorder="1" applyAlignment="1" applyProtection="1">
      <alignment horizontal="center" vertical="top"/>
      <protection locked="0"/>
    </xf>
    <xf numFmtId="1" fontId="0" fillId="6" borderId="3" xfId="0" applyNumberFormat="1" applyFill="1" applyBorder="1" applyAlignment="1" applyProtection="1">
      <alignment horizontal="center" vertical="top"/>
      <protection locked="0"/>
    </xf>
    <xf numFmtId="0" fontId="0" fillId="6" borderId="30" xfId="0" applyFill="1" applyBorder="1" applyAlignment="1" applyProtection="1">
      <alignment horizontal="center" vertical="top"/>
      <protection locked="0"/>
    </xf>
    <xf numFmtId="1" fontId="0" fillId="6" borderId="31" xfId="0" applyNumberFormat="1" applyFill="1" applyBorder="1" applyAlignment="1" applyProtection="1">
      <alignment horizontal="center" vertical="top"/>
      <protection locked="0"/>
    </xf>
    <xf numFmtId="0" fontId="0" fillId="6" borderId="16" xfId="0" applyFill="1" applyBorder="1" applyAlignment="1" applyProtection="1">
      <alignment horizontal="center" vertical="top"/>
      <protection locked="0"/>
    </xf>
    <xf numFmtId="1" fontId="0" fillId="6" borderId="5" xfId="0" applyNumberFormat="1" applyFill="1" applyBorder="1" applyAlignment="1" applyProtection="1">
      <alignment horizontal="center" vertical="top"/>
      <protection locked="0"/>
    </xf>
    <xf numFmtId="0" fontId="16" fillId="6" borderId="15" xfId="0" applyFont="1" applyFill="1" applyBorder="1" applyAlignment="1" applyProtection="1">
      <alignment horizontal="center" vertical="top" wrapText="1"/>
      <protection locked="0"/>
    </xf>
    <xf numFmtId="0" fontId="16" fillId="3" borderId="15" xfId="0" applyFont="1" applyFill="1" applyBorder="1" applyAlignment="1" applyProtection="1">
      <alignment horizontal="center" vertical="top" wrapText="1"/>
      <protection locked="0"/>
    </xf>
    <xf numFmtId="1" fontId="18" fillId="3" borderId="3" xfId="0" applyNumberFormat="1" applyFont="1" applyFill="1" applyBorder="1" applyAlignment="1" applyProtection="1">
      <alignment horizontal="center" vertical="top" wrapText="1"/>
      <protection locked="0"/>
    </xf>
    <xf numFmtId="1" fontId="16" fillId="6" borderId="3" xfId="0" applyNumberFormat="1" applyFont="1" applyFill="1" applyBorder="1" applyAlignment="1" applyProtection="1">
      <alignment horizontal="center" vertical="top" wrapText="1"/>
      <protection locked="0"/>
    </xf>
    <xf numFmtId="1" fontId="16" fillId="3" borderId="3" xfId="0" applyNumberFormat="1" applyFont="1" applyFill="1" applyBorder="1" applyAlignment="1" applyProtection="1">
      <alignment horizontal="center" vertical="top" wrapText="1"/>
      <protection locked="0"/>
    </xf>
    <xf numFmtId="1" fontId="16" fillId="6" borderId="3" xfId="0" applyNumberFormat="1" applyFont="1" applyFill="1" applyBorder="1" applyAlignment="1" applyProtection="1">
      <alignment horizontal="center" vertical="top"/>
      <protection locked="0"/>
    </xf>
    <xf numFmtId="1" fontId="16" fillId="6" borderId="31" xfId="0" applyNumberFormat="1" applyFont="1" applyFill="1" applyBorder="1" applyAlignment="1" applyProtection="1">
      <alignment horizontal="center" vertical="top"/>
      <protection locked="0"/>
    </xf>
    <xf numFmtId="1" fontId="16" fillId="6" borderId="5" xfId="0" applyNumberFormat="1" applyFont="1" applyFill="1" applyBorder="1" applyAlignment="1" applyProtection="1">
      <alignment horizontal="center" vertical="top"/>
      <protection locked="0"/>
    </xf>
    <xf numFmtId="0" fontId="26" fillId="0" borderId="0" xfId="0" applyFont="1" applyProtection="1"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3" fontId="2" fillId="5" borderId="0" xfId="0" applyNumberFormat="1" applyFont="1" applyFill="1" applyAlignment="1">
      <alignment horizontal="right"/>
    </xf>
    <xf numFmtId="0" fontId="8" fillId="6" borderId="3" xfId="0" applyFont="1" applyFill="1" applyBorder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11" fillId="6" borderId="0" xfId="0" applyFont="1" applyFill="1" applyAlignment="1">
      <alignment horizontal="left" vertical="top" wrapText="1"/>
    </xf>
    <xf numFmtId="0" fontId="1" fillId="0" borderId="24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8" fillId="0" borderId="12" xfId="0" applyFont="1" applyBorder="1" applyAlignment="1">
      <alignment horizontal="center" vertical="top"/>
    </xf>
    <xf numFmtId="0" fontId="18" fillId="0" borderId="13" xfId="0" applyFont="1" applyBorder="1" applyAlignment="1">
      <alignment horizontal="center" vertical="top"/>
    </xf>
    <xf numFmtId="0" fontId="18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2" fillId="0" borderId="2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45" xfId="0" applyFont="1" applyBorder="1" applyAlignment="1">
      <alignment horizontal="left" vertical="top" wrapText="1"/>
    </xf>
    <xf numFmtId="0" fontId="12" fillId="0" borderId="46" xfId="0" applyFont="1" applyBorder="1" applyAlignment="1">
      <alignment horizontal="left" vertical="top" wrapText="1"/>
    </xf>
    <xf numFmtId="0" fontId="12" fillId="0" borderId="47" xfId="0" applyFont="1" applyBorder="1" applyAlignment="1">
      <alignment horizontal="left" vertical="top" wrapText="1"/>
    </xf>
    <xf numFmtId="0" fontId="12" fillId="0" borderId="3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30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32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7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8" fillId="0" borderId="24" xfId="0" applyFont="1" applyBorder="1" applyAlignment="1">
      <alignment horizontal="center" vertical="top" wrapText="1"/>
    </xf>
    <xf numFmtId="0" fontId="18" fillId="0" borderId="23" xfId="0" applyFont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top" wrapText="1"/>
    </xf>
    <xf numFmtId="164" fontId="6" fillId="0" borderId="56" xfId="0" applyNumberFormat="1" applyFont="1" applyBorder="1" applyAlignment="1">
      <alignment horizontal="center" wrapText="1"/>
    </xf>
    <xf numFmtId="0" fontId="6" fillId="0" borderId="57" xfId="0" applyFont="1" applyBorder="1" applyAlignment="1">
      <alignment horizontal="center" wrapText="1"/>
    </xf>
    <xf numFmtId="0" fontId="6" fillId="0" borderId="58" xfId="0" applyFont="1" applyBorder="1" applyAlignment="1">
      <alignment horizontal="center" wrapText="1"/>
    </xf>
    <xf numFmtId="164" fontId="18" fillId="0" borderId="56" xfId="0" applyNumberFormat="1" applyFont="1" applyBorder="1" applyAlignment="1">
      <alignment horizontal="center" wrapText="1"/>
    </xf>
    <xf numFmtId="0" fontId="18" fillId="0" borderId="57" xfId="0" applyFont="1" applyBorder="1" applyAlignment="1">
      <alignment horizontal="center" wrapText="1"/>
    </xf>
    <xf numFmtId="0" fontId="18" fillId="0" borderId="58" xfId="0" applyFont="1" applyBorder="1" applyAlignment="1">
      <alignment horizontal="center" wrapText="1"/>
    </xf>
    <xf numFmtId="0" fontId="1" fillId="0" borderId="60" xfId="0" applyFont="1" applyBorder="1" applyAlignment="1">
      <alignment horizontal="center" wrapText="1"/>
    </xf>
    <xf numFmtId="0" fontId="1" fillId="0" borderId="61" xfId="0" applyFont="1" applyBorder="1" applyAlignment="1">
      <alignment horizontal="center" wrapText="1"/>
    </xf>
    <xf numFmtId="0" fontId="1" fillId="0" borderId="62" xfId="0" applyFont="1" applyBorder="1" applyAlignment="1">
      <alignment horizontal="center" wrapText="1"/>
    </xf>
    <xf numFmtId="0" fontId="18" fillId="0" borderId="49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topLeftCell="B1" zoomScaleNormal="100" zoomScaleSheetLayoutView="80" workbookViewId="0">
      <selection activeCell="B1" sqref="B1"/>
    </sheetView>
  </sheetViews>
  <sheetFormatPr baseColWidth="10" defaultColWidth="8.81640625" defaultRowHeight="18.5" x14ac:dyDescent="0.45"/>
  <cols>
    <col min="1" max="1" width="3.453125" style="10" customWidth="1"/>
    <col min="2" max="2" width="44.81640625" style="10" customWidth="1"/>
    <col min="3" max="3" width="41.1796875" style="12" customWidth="1"/>
    <col min="4" max="4" width="43.81640625" style="10" customWidth="1"/>
    <col min="5" max="5" width="46.54296875" style="10" customWidth="1"/>
    <col min="6" max="6" width="43.7265625" style="10" customWidth="1"/>
    <col min="7" max="7" width="8.81640625" style="10"/>
    <col min="8" max="8" width="9.54296875" style="10" bestFit="1" customWidth="1"/>
    <col min="9" max="9" width="18.81640625" style="10" bestFit="1" customWidth="1"/>
    <col min="10" max="10" width="22.54296875" style="10" customWidth="1"/>
    <col min="11" max="11" width="17.1796875" style="10" customWidth="1"/>
    <col min="12" max="16384" width="8.81640625" style="10"/>
  </cols>
  <sheetData>
    <row r="1" spans="1:12" customFormat="1" ht="14.5" x14ac:dyDescent="0.35"/>
    <row r="2" spans="1:12" x14ac:dyDescent="0.45">
      <c r="B2" s="10" t="s">
        <v>125</v>
      </c>
    </row>
    <row r="4" spans="1:12" ht="55.5" customHeight="1" x14ac:dyDescent="0.45">
      <c r="B4" s="564" t="s">
        <v>142</v>
      </c>
      <c r="C4" s="564"/>
    </row>
    <row r="6" spans="1:12" x14ac:dyDescent="0.45">
      <c r="B6" s="264" t="s">
        <v>140</v>
      </c>
    </row>
    <row r="7" spans="1:12" ht="18" customHeight="1" x14ac:dyDescent="0.45">
      <c r="B7" s="11" t="s">
        <v>141</v>
      </c>
      <c r="C7" s="562"/>
      <c r="F7" s="265"/>
      <c r="G7" s="220"/>
      <c r="H7" s="220"/>
      <c r="I7" s="220"/>
      <c r="J7" s="220"/>
      <c r="K7" s="220"/>
      <c r="L7" s="220"/>
    </row>
    <row r="8" spans="1:12" x14ac:dyDescent="0.45">
      <c r="B8" s="17" t="s">
        <v>0</v>
      </c>
      <c r="C8" s="562"/>
      <c r="E8" s="265"/>
      <c r="F8" s="265"/>
      <c r="G8" s="220"/>
      <c r="H8" s="220"/>
      <c r="I8" s="220"/>
      <c r="J8" s="220"/>
      <c r="K8" s="220"/>
      <c r="L8" s="220"/>
    </row>
    <row r="9" spans="1:12" x14ac:dyDescent="0.45">
      <c r="B9" s="17" t="s">
        <v>1</v>
      </c>
      <c r="C9" s="562"/>
      <c r="E9" s="265"/>
      <c r="F9" s="265"/>
      <c r="G9" s="220"/>
      <c r="H9" s="220"/>
      <c r="I9" s="220"/>
      <c r="J9" s="220"/>
      <c r="K9" s="220"/>
      <c r="L9" s="220"/>
    </row>
    <row r="10" spans="1:12" x14ac:dyDescent="0.45">
      <c r="A10" s="3"/>
      <c r="B10" s="17" t="s">
        <v>139</v>
      </c>
      <c r="C10" s="562"/>
    </row>
    <row r="11" spans="1:12" x14ac:dyDescent="0.45">
      <c r="A11" s="3"/>
      <c r="B11" s="17"/>
      <c r="C11" s="563"/>
    </row>
    <row r="12" spans="1:12" x14ac:dyDescent="0.45">
      <c r="A12" s="3"/>
      <c r="B12" s="17"/>
      <c r="C12" s="563"/>
    </row>
    <row r="13" spans="1:12" x14ac:dyDescent="0.45">
      <c r="A13" s="3"/>
      <c r="B13" s="264" t="s">
        <v>138</v>
      </c>
      <c r="C13" s="563"/>
    </row>
    <row r="14" spans="1:12" x14ac:dyDescent="0.45">
      <c r="A14" s="3"/>
      <c r="B14" s="17" t="s">
        <v>2</v>
      </c>
      <c r="C14" s="562"/>
    </row>
    <row r="15" spans="1:12" x14ac:dyDescent="0.45">
      <c r="A15" s="3"/>
      <c r="B15" s="17" t="s">
        <v>3</v>
      </c>
      <c r="C15" s="562"/>
    </row>
    <row r="16" spans="1:12" x14ac:dyDescent="0.45">
      <c r="B16" s="17"/>
      <c r="C16" s="38"/>
    </row>
    <row r="17" spans="1:10" s="266" customFormat="1" ht="24" thickBot="1" x14ac:dyDescent="0.6">
      <c r="B17" s="267" t="s">
        <v>4</v>
      </c>
      <c r="C17" s="268"/>
    </row>
    <row r="18" spans="1:10" x14ac:dyDescent="0.45">
      <c r="C18" s="39"/>
      <c r="I18" s="45"/>
    </row>
    <row r="19" spans="1:10" ht="23.5" x14ac:dyDescent="0.55000000000000004">
      <c r="B19" s="263" t="s">
        <v>136</v>
      </c>
      <c r="C19" s="39"/>
      <c r="I19" s="45"/>
    </row>
    <row r="20" spans="1:10" ht="19" thickBot="1" x14ac:dyDescent="0.5"/>
    <row r="21" spans="1:10" ht="17.25" customHeight="1" x14ac:dyDescent="0.45">
      <c r="B21" s="260" t="s">
        <v>5</v>
      </c>
      <c r="C21" s="41" t="s">
        <v>134</v>
      </c>
      <c r="D21" s="42" t="s">
        <v>135</v>
      </c>
      <c r="E21" s="42" t="s">
        <v>6</v>
      </c>
      <c r="F21" s="43" t="s">
        <v>7</v>
      </c>
    </row>
    <row r="22" spans="1:10" ht="19" thickBot="1" x14ac:dyDescent="0.5">
      <c r="B22" s="257"/>
      <c r="C22" s="258">
        <f>Capital!E43</f>
        <v>0</v>
      </c>
      <c r="D22" s="258">
        <f>Capital!J43</f>
        <v>0</v>
      </c>
      <c r="E22" s="258">
        <f>Capital!F43</f>
        <v>0</v>
      </c>
      <c r="F22" s="259">
        <f>Capital!K43</f>
        <v>0</v>
      </c>
      <c r="I22" s="45"/>
      <c r="J22" s="45"/>
    </row>
    <row r="23" spans="1:10" ht="19" thickBot="1" x14ac:dyDescent="0.5">
      <c r="C23" s="39"/>
      <c r="I23" s="45"/>
      <c r="J23" s="45"/>
    </row>
    <row r="24" spans="1:10" ht="18.75" customHeight="1" x14ac:dyDescent="0.45">
      <c r="B24" s="260" t="s">
        <v>8</v>
      </c>
      <c r="C24" s="44" t="s">
        <v>9</v>
      </c>
      <c r="D24" s="43" t="s">
        <v>10</v>
      </c>
      <c r="E24"/>
      <c r="I24" s="45"/>
      <c r="J24" s="45"/>
    </row>
    <row r="25" spans="1:10" x14ac:dyDescent="0.45">
      <c r="B25" s="18" t="s">
        <v>143</v>
      </c>
      <c r="C25" s="39">
        <f>'O&amp;E d''infrastructure'!E47</f>
        <v>0</v>
      </c>
      <c r="D25" s="46">
        <f>'O&amp;E d''infrastructure'!J47</f>
        <v>0</v>
      </c>
      <c r="E25"/>
      <c r="I25" s="45"/>
      <c r="J25" s="45"/>
    </row>
    <row r="26" spans="1:10" x14ac:dyDescent="0.45">
      <c r="B26" s="18" t="s">
        <v>13</v>
      </c>
      <c r="C26" s="39">
        <f>Consommables!D45</f>
        <v>0</v>
      </c>
      <c r="D26" s="46">
        <f>Consommables!H45</f>
        <v>0</v>
      </c>
      <c r="E26"/>
      <c r="I26" s="45"/>
      <c r="J26" s="45"/>
    </row>
    <row r="27" spans="1:10" x14ac:dyDescent="0.45">
      <c r="B27" s="18" t="s">
        <v>144</v>
      </c>
      <c r="C27" s="39">
        <f>Formation!D34</f>
        <v>0</v>
      </c>
      <c r="D27" s="46">
        <f>Formation!H34</f>
        <v>0</v>
      </c>
      <c r="E27"/>
      <c r="I27" s="45"/>
      <c r="J27" s="45"/>
    </row>
    <row r="28" spans="1:10" x14ac:dyDescent="0.45">
      <c r="B28" s="18" t="s">
        <v>14</v>
      </c>
      <c r="C28" s="39">
        <f>Personnel!E35</f>
        <v>0</v>
      </c>
      <c r="D28" s="46">
        <f>Personnel!J35</f>
        <v>0</v>
      </c>
      <c r="E28"/>
      <c r="I28" s="45"/>
      <c r="J28" s="45"/>
    </row>
    <row r="29" spans="1:10" x14ac:dyDescent="0.45">
      <c r="B29" s="18" t="s">
        <v>15</v>
      </c>
      <c r="C29" s="39">
        <f>Soutien!D34</f>
        <v>0</v>
      </c>
      <c r="D29" s="46">
        <f>Soutien!H34</f>
        <v>0</v>
      </c>
      <c r="E29"/>
      <c r="I29" s="45"/>
      <c r="J29" s="45"/>
    </row>
    <row r="30" spans="1:10" ht="19" thickBot="1" x14ac:dyDescent="0.5">
      <c r="A30" s="261"/>
      <c r="B30" s="262" t="s">
        <v>16</v>
      </c>
      <c r="C30" s="47">
        <f>SUM(C25:C29)</f>
        <v>0</v>
      </c>
      <c r="D30" s="48">
        <f>SUM(D25:D29)</f>
        <v>0</v>
      </c>
      <c r="E30"/>
      <c r="I30" s="45"/>
      <c r="J30" s="45"/>
    </row>
    <row r="31" spans="1:10" ht="19" thickBot="1" x14ac:dyDescent="0.5">
      <c r="C31" s="10"/>
      <c r="I31" s="45"/>
    </row>
    <row r="32" spans="1:10" x14ac:dyDescent="0.45">
      <c r="B32" s="72" t="s">
        <v>17</v>
      </c>
      <c r="C32" s="42" t="s">
        <v>18</v>
      </c>
      <c r="D32" s="43" t="s">
        <v>19</v>
      </c>
      <c r="I32" s="45"/>
    </row>
    <row r="33" spans="2:9" x14ac:dyDescent="0.45">
      <c r="B33" s="18" t="s">
        <v>20</v>
      </c>
      <c r="C33" s="39">
        <f>Capital!B47+'O&amp;E d''infrastructure'!B53+Consommables!B48+Formation!B37+Personnel!B38+Soutien!B37</f>
        <v>0</v>
      </c>
      <c r="D33" s="46">
        <f>Capital!C47+'O&amp;E d''infrastructure'!C53+Consommables!C48+Formation!C37+Personnel!C38+Soutien!C37</f>
        <v>0</v>
      </c>
      <c r="I33" s="45"/>
    </row>
    <row r="34" spans="2:9" x14ac:dyDescent="0.45">
      <c r="B34" s="18" t="s">
        <v>21</v>
      </c>
      <c r="C34" s="39">
        <f>Capital!B48+'O&amp;E d''infrastructure'!B54+Consommables!B49+Formation!B38+Personnel!B39+Soutien!B38</f>
        <v>0</v>
      </c>
      <c r="D34" s="46">
        <f>Capital!C48+'O&amp;E d''infrastructure'!C54+Consommables!C49+Formation!C38+Personnel!C39+Soutien!C38</f>
        <v>0</v>
      </c>
      <c r="I34" s="45"/>
    </row>
    <row r="35" spans="2:9" x14ac:dyDescent="0.45">
      <c r="B35" s="18" t="s">
        <v>22</v>
      </c>
      <c r="C35" s="39">
        <f>Capital!B49+'O&amp;E d''infrastructure'!B55+Consommables!B50+Formation!B39+Personnel!B40+Soutien!B39</f>
        <v>0</v>
      </c>
      <c r="D35" s="46">
        <f>Capital!C49+'O&amp;E d''infrastructure'!C55+Consommables!C50+Formation!C39+Personnel!C40+Soutien!C39</f>
        <v>0</v>
      </c>
      <c r="I35" s="45"/>
    </row>
    <row r="36" spans="2:9" x14ac:dyDescent="0.45">
      <c r="B36" s="18" t="s">
        <v>23</v>
      </c>
      <c r="C36" s="39">
        <f>Capital!B50+'O&amp;E d''infrastructure'!B56+Consommables!B51+Formation!B40+Personnel!B41+Soutien!B40</f>
        <v>0</v>
      </c>
      <c r="D36" s="46">
        <f>Capital!C50+'O&amp;E d''infrastructure'!C56+Consommables!C51+Formation!C40+Personnel!C41+Soutien!C40</f>
        <v>0</v>
      </c>
      <c r="I36" s="45"/>
    </row>
    <row r="37" spans="2:9" x14ac:dyDescent="0.45">
      <c r="B37" s="18" t="s">
        <v>24</v>
      </c>
      <c r="C37" s="39">
        <f>Capital!B51+'O&amp;E d''infrastructure'!B57+Consommables!B52+Formation!B41+Personnel!B42+Soutien!B41</f>
        <v>0</v>
      </c>
      <c r="D37" s="46">
        <f>Capital!C51+'O&amp;E d''infrastructure'!C57+Consommables!C52+Formation!C41+Personnel!C42+Soutien!C41</f>
        <v>0</v>
      </c>
      <c r="I37" s="45"/>
    </row>
    <row r="38" spans="2:9" ht="19" thickBot="1" x14ac:dyDescent="0.5">
      <c r="B38" s="19" t="s">
        <v>25</v>
      </c>
      <c r="C38" s="256">
        <f>Capital!B52+'O&amp;E d''infrastructure'!B58+Consommables!B53+Formation!B42+Personnel!B43+Soutien!B42</f>
        <v>0</v>
      </c>
      <c r="D38" s="73">
        <f>Capital!C52+'O&amp;E d''infrastructure'!C58+Consommables!C53+Formation!C42+Personnel!C43+Soutien!C42</f>
        <v>0</v>
      </c>
      <c r="I38" s="45"/>
    </row>
    <row r="39" spans="2:9" x14ac:dyDescent="0.45">
      <c r="C39" s="39"/>
      <c r="I39" s="45"/>
    </row>
    <row r="40" spans="2:9" ht="23.5" x14ac:dyDescent="0.55000000000000004">
      <c r="B40" s="263" t="s">
        <v>137</v>
      </c>
      <c r="C40" s="10"/>
      <c r="I40" s="45"/>
    </row>
    <row r="41" spans="2:9" ht="19" thickBot="1" x14ac:dyDescent="0.5">
      <c r="C41" s="20"/>
      <c r="D41" s="13"/>
      <c r="E41" s="74"/>
      <c r="F41" s="75"/>
      <c r="G41" s="37"/>
    </row>
    <row r="42" spans="2:9" ht="18.649999999999999" customHeight="1" x14ac:dyDescent="0.45">
      <c r="B42" s="260" t="s">
        <v>26</v>
      </c>
      <c r="C42" s="41" t="s">
        <v>134</v>
      </c>
      <c r="D42" s="42" t="s">
        <v>135</v>
      </c>
      <c r="E42" s="42" t="s">
        <v>6</v>
      </c>
      <c r="F42" s="43" t="s">
        <v>7</v>
      </c>
      <c r="I42" s="45"/>
    </row>
    <row r="43" spans="2:9" ht="19" thickBot="1" x14ac:dyDescent="0.5">
      <c r="B43" s="19"/>
      <c r="C43" s="256" t="e">
        <f>C22/$C$15</f>
        <v>#DIV/0!</v>
      </c>
      <c r="D43" s="256" t="e">
        <f>D22/$C$15</f>
        <v>#DIV/0!</v>
      </c>
      <c r="E43" s="256" t="e">
        <f>E22/$C$15</f>
        <v>#DIV/0!</v>
      </c>
      <c r="F43" s="73" t="e">
        <f>F22/$C$15</f>
        <v>#DIV/0!</v>
      </c>
      <c r="H43" s="45"/>
      <c r="I43" s="45"/>
    </row>
    <row r="44" spans="2:9" ht="19" thickBot="1" x14ac:dyDescent="0.5">
      <c r="B44" s="3"/>
      <c r="C44" s="40"/>
      <c r="D44" s="40"/>
    </row>
    <row r="45" spans="2:9" ht="18.649999999999999" customHeight="1" x14ac:dyDescent="0.45">
      <c r="B45" s="260" t="s">
        <v>8</v>
      </c>
      <c r="C45" s="44" t="s">
        <v>9</v>
      </c>
      <c r="D45" s="43" t="s">
        <v>10</v>
      </c>
      <c r="E45"/>
    </row>
    <row r="46" spans="2:9" x14ac:dyDescent="0.45">
      <c r="B46" s="18" t="s">
        <v>11</v>
      </c>
      <c r="C46" s="39" t="e">
        <f t="shared" ref="C46:D51" si="0">C25/$C$15</f>
        <v>#DIV/0!</v>
      </c>
      <c r="D46" s="46" t="e">
        <f t="shared" si="0"/>
        <v>#DIV/0!</v>
      </c>
      <c r="E46"/>
    </row>
    <row r="47" spans="2:9" x14ac:dyDescent="0.45">
      <c r="B47" s="18" t="s">
        <v>12</v>
      </c>
      <c r="C47" s="39" t="e">
        <f>C27/$C$15</f>
        <v>#DIV/0!</v>
      </c>
      <c r="D47" s="46" t="e">
        <f>D27/$C$15</f>
        <v>#DIV/0!</v>
      </c>
      <c r="E47"/>
    </row>
    <row r="48" spans="2:9" x14ac:dyDescent="0.45">
      <c r="B48" s="18" t="s">
        <v>13</v>
      </c>
      <c r="C48" s="39" t="e">
        <f>C26/$C$15</f>
        <v>#DIV/0!</v>
      </c>
      <c r="D48" s="46" t="e">
        <f>D26/$C$15</f>
        <v>#DIV/0!</v>
      </c>
      <c r="E48"/>
    </row>
    <row r="49" spans="1:5" x14ac:dyDescent="0.45">
      <c r="B49" s="18" t="s">
        <v>14</v>
      </c>
      <c r="C49" s="39" t="e">
        <f t="shared" si="0"/>
        <v>#DIV/0!</v>
      </c>
      <c r="D49" s="46" t="e">
        <f t="shared" si="0"/>
        <v>#DIV/0!</v>
      </c>
      <c r="E49"/>
    </row>
    <row r="50" spans="1:5" x14ac:dyDescent="0.45">
      <c r="B50" s="18" t="s">
        <v>15</v>
      </c>
      <c r="C50" s="39" t="e">
        <f>C29/$C$15</f>
        <v>#DIV/0!</v>
      </c>
      <c r="D50" s="46" t="e">
        <f t="shared" si="0"/>
        <v>#DIV/0!</v>
      </c>
      <c r="E50"/>
    </row>
    <row r="51" spans="1:5" ht="19" thickBot="1" x14ac:dyDescent="0.5">
      <c r="A51" s="261"/>
      <c r="B51" s="262" t="s">
        <v>16</v>
      </c>
      <c r="C51" s="534" t="e">
        <f t="shared" si="0"/>
        <v>#DIV/0!</v>
      </c>
      <c r="D51" s="535" t="e">
        <f t="shared" si="0"/>
        <v>#DIV/0!</v>
      </c>
      <c r="E51"/>
    </row>
    <row r="52" spans="1:5" ht="19" thickBot="1" x14ac:dyDescent="0.5"/>
    <row r="53" spans="1:5" x14ac:dyDescent="0.45">
      <c r="B53" s="72" t="s">
        <v>17</v>
      </c>
      <c r="C53" s="42" t="s">
        <v>9</v>
      </c>
      <c r="D53" s="43" t="s">
        <v>10</v>
      </c>
    </row>
    <row r="54" spans="1:5" x14ac:dyDescent="0.45">
      <c r="B54" s="18" t="s">
        <v>20</v>
      </c>
      <c r="C54" s="39" t="e">
        <f t="shared" ref="C54:D59" si="1">C33/$C$15</f>
        <v>#DIV/0!</v>
      </c>
      <c r="D54" s="46" t="e">
        <f t="shared" si="1"/>
        <v>#DIV/0!</v>
      </c>
    </row>
    <row r="55" spans="1:5" x14ac:dyDescent="0.45">
      <c r="B55" s="18" t="s">
        <v>21</v>
      </c>
      <c r="C55" s="39" t="e">
        <f t="shared" si="1"/>
        <v>#DIV/0!</v>
      </c>
      <c r="D55" s="46" t="e">
        <f t="shared" si="1"/>
        <v>#DIV/0!</v>
      </c>
    </row>
    <row r="56" spans="1:5" x14ac:dyDescent="0.45">
      <c r="B56" s="18" t="s">
        <v>22</v>
      </c>
      <c r="C56" s="39" t="e">
        <f t="shared" si="1"/>
        <v>#DIV/0!</v>
      </c>
      <c r="D56" s="46" t="e">
        <f t="shared" si="1"/>
        <v>#DIV/0!</v>
      </c>
    </row>
    <row r="57" spans="1:5" x14ac:dyDescent="0.45">
      <c r="B57" s="18" t="s">
        <v>23</v>
      </c>
      <c r="C57" s="39" t="e">
        <f t="shared" si="1"/>
        <v>#DIV/0!</v>
      </c>
      <c r="D57" s="46" t="e">
        <f t="shared" si="1"/>
        <v>#DIV/0!</v>
      </c>
    </row>
    <row r="58" spans="1:5" x14ac:dyDescent="0.45">
      <c r="B58" s="18" t="s">
        <v>24</v>
      </c>
      <c r="C58" s="39" t="e">
        <f t="shared" si="1"/>
        <v>#DIV/0!</v>
      </c>
      <c r="D58" s="46" t="e">
        <f t="shared" si="1"/>
        <v>#DIV/0!</v>
      </c>
    </row>
    <row r="59" spans="1:5" ht="19" thickBot="1" x14ac:dyDescent="0.5">
      <c r="B59" s="19" t="s">
        <v>25</v>
      </c>
      <c r="C59" s="256" t="e">
        <f t="shared" si="1"/>
        <v>#DIV/0!</v>
      </c>
      <c r="D59" s="73" t="e">
        <f t="shared" si="1"/>
        <v>#DIV/0!</v>
      </c>
    </row>
  </sheetData>
  <sheetProtection sheet="1" objects="1" scenarios="1"/>
  <mergeCells count="1">
    <mergeCell ref="B4:C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1C27A-4476-4783-981E-FFE080657D76}">
  <sheetPr>
    <pageSetUpPr fitToPage="1"/>
  </sheetPr>
  <dimension ref="A2:L60"/>
  <sheetViews>
    <sheetView zoomScale="89" zoomScaleNormal="53" zoomScaleSheetLayoutView="80" workbookViewId="0">
      <selection activeCell="M37" sqref="M37"/>
    </sheetView>
  </sheetViews>
  <sheetFormatPr baseColWidth="10" defaultColWidth="9.1796875" defaultRowHeight="14.5" x14ac:dyDescent="0.35"/>
  <cols>
    <col min="1" max="1" width="32.08984375" style="106" customWidth="1"/>
    <col min="2" max="2" width="11.81640625" style="106" customWidth="1"/>
    <col min="3" max="3" width="15.81640625" style="109" customWidth="1"/>
    <col min="4" max="4" width="10.54296875" style="109" customWidth="1"/>
    <col min="5" max="6" width="15.54296875" style="110" customWidth="1"/>
    <col min="7" max="7" width="26.81640625" style="106" customWidth="1"/>
    <col min="8" max="9" width="10.54296875" style="106" customWidth="1"/>
    <col min="10" max="11" width="15.54296875" style="106" customWidth="1"/>
    <col min="12" max="12" width="56" style="106" customWidth="1"/>
    <col min="13" max="16384" width="9.1796875" style="106"/>
  </cols>
  <sheetData>
    <row r="2" spans="1:12" ht="15" thickBot="1" x14ac:dyDescent="0.4"/>
    <row r="3" spans="1:12" s="95" customFormat="1" ht="19" customHeight="1" x14ac:dyDescent="0.35">
      <c r="A3" s="111" t="s">
        <v>27</v>
      </c>
      <c r="B3" s="112"/>
      <c r="C3" s="565" t="s">
        <v>28</v>
      </c>
      <c r="D3" s="566"/>
      <c r="E3" s="566"/>
      <c r="F3" s="566"/>
      <c r="G3" s="567"/>
      <c r="H3" s="568" t="s">
        <v>29</v>
      </c>
      <c r="I3" s="569"/>
      <c r="J3" s="569"/>
      <c r="K3" s="569"/>
      <c r="L3" s="570"/>
    </row>
    <row r="4" spans="1:12" s="115" customFormat="1" ht="51.65" customHeight="1" x14ac:dyDescent="0.35">
      <c r="A4" s="113" t="s">
        <v>124</v>
      </c>
      <c r="B4" s="510" t="s">
        <v>30</v>
      </c>
      <c r="C4" s="292" t="s">
        <v>126</v>
      </c>
      <c r="D4" s="293" t="s">
        <v>31</v>
      </c>
      <c r="E4" s="158" t="s">
        <v>127</v>
      </c>
      <c r="F4" s="158" t="s">
        <v>32</v>
      </c>
      <c r="G4" s="160" t="s">
        <v>33</v>
      </c>
      <c r="H4" s="281" t="s">
        <v>126</v>
      </c>
      <c r="I4" s="126" t="s">
        <v>31</v>
      </c>
      <c r="J4" s="159" t="s">
        <v>127</v>
      </c>
      <c r="K4" s="159" t="s">
        <v>32</v>
      </c>
      <c r="L4" s="161" t="s">
        <v>33</v>
      </c>
    </row>
    <row r="5" spans="1:12" s="88" customFormat="1" ht="18.5" x14ac:dyDescent="0.35">
      <c r="A5" s="81" t="s">
        <v>20</v>
      </c>
      <c r="B5" s="82"/>
      <c r="C5" s="270"/>
      <c r="D5" s="83"/>
      <c r="E5" s="84"/>
      <c r="F5" s="85"/>
      <c r="G5" s="458"/>
      <c r="H5" s="282"/>
      <c r="I5" s="35"/>
      <c r="J5" s="86"/>
      <c r="K5" s="87"/>
      <c r="L5" s="50"/>
    </row>
    <row r="6" spans="1:12" s="94" customFormat="1" ht="18.5" x14ac:dyDescent="0.35">
      <c r="A6" s="89" t="s">
        <v>34</v>
      </c>
      <c r="B6" s="511">
        <v>25</v>
      </c>
      <c r="C6" s="294"/>
      <c r="D6" s="295"/>
      <c r="E6" s="90">
        <f>C6*D6</f>
        <v>0</v>
      </c>
      <c r="F6" s="91">
        <f t="shared" ref="F6:F12" si="0">IFERROR((E6*$B$44)/(1-(1+$B$44)^-$B6),0)</f>
        <v>0</v>
      </c>
      <c r="G6" s="459"/>
      <c r="H6" s="466"/>
      <c r="I6" s="339"/>
      <c r="J6" s="92">
        <f t="shared" ref="J6:J11" si="1">H6*I6</f>
        <v>0</v>
      </c>
      <c r="K6" s="93">
        <f t="shared" ref="K6:K12" si="2">IFERROR((J6*$B$44)/(1-(1+$B$44)^-$B6),0)</f>
        <v>0</v>
      </c>
      <c r="L6" s="76"/>
    </row>
    <row r="7" spans="1:12" s="94" customFormat="1" ht="18.5" x14ac:dyDescent="0.35">
      <c r="A7" s="89" t="s">
        <v>35</v>
      </c>
      <c r="B7" s="511">
        <v>25</v>
      </c>
      <c r="C7" s="294"/>
      <c r="D7" s="295"/>
      <c r="E7" s="90">
        <f t="shared" ref="E7:E11" si="3">C7*D7</f>
        <v>0</v>
      </c>
      <c r="F7" s="91">
        <f t="shared" si="0"/>
        <v>0</v>
      </c>
      <c r="G7" s="459"/>
      <c r="H7" s="466"/>
      <c r="I7" s="339"/>
      <c r="J7" s="92">
        <f t="shared" si="1"/>
        <v>0</v>
      </c>
      <c r="K7" s="93">
        <f t="shared" si="2"/>
        <v>0</v>
      </c>
      <c r="L7" s="76"/>
    </row>
    <row r="8" spans="1:12" s="94" customFormat="1" ht="18.5" x14ac:dyDescent="0.35">
      <c r="A8" s="89" t="s">
        <v>36</v>
      </c>
      <c r="B8" s="511">
        <v>20</v>
      </c>
      <c r="C8" s="294"/>
      <c r="D8" s="295"/>
      <c r="E8" s="90">
        <f t="shared" si="3"/>
        <v>0</v>
      </c>
      <c r="F8" s="91">
        <f t="shared" si="0"/>
        <v>0</v>
      </c>
      <c r="G8" s="459"/>
      <c r="H8" s="466"/>
      <c r="I8" s="339"/>
      <c r="J8" s="92">
        <f t="shared" si="1"/>
        <v>0</v>
      </c>
      <c r="K8" s="93">
        <f t="shared" si="2"/>
        <v>0</v>
      </c>
      <c r="L8" s="76"/>
    </row>
    <row r="9" spans="1:12" s="95" customFormat="1" ht="18.5" x14ac:dyDescent="0.35">
      <c r="A9" s="89" t="s">
        <v>37</v>
      </c>
      <c r="B9" s="511">
        <v>15</v>
      </c>
      <c r="C9" s="296"/>
      <c r="D9" s="295"/>
      <c r="E9" s="90">
        <f t="shared" si="3"/>
        <v>0</v>
      </c>
      <c r="F9" s="91">
        <f t="shared" si="0"/>
        <v>0</v>
      </c>
      <c r="G9" s="460"/>
      <c r="H9" s="466"/>
      <c r="I9" s="339"/>
      <c r="J9" s="92">
        <f t="shared" si="1"/>
        <v>0</v>
      </c>
      <c r="K9" s="93">
        <f t="shared" si="2"/>
        <v>0</v>
      </c>
      <c r="L9" s="76"/>
    </row>
    <row r="10" spans="1:12" s="95" customFormat="1" ht="18.5" x14ac:dyDescent="0.35">
      <c r="A10" s="89"/>
      <c r="B10" s="511"/>
      <c r="C10" s="296"/>
      <c r="D10" s="295"/>
      <c r="E10" s="90">
        <f t="shared" ref="E10" si="4">C10*D10</f>
        <v>0</v>
      </c>
      <c r="F10" s="91">
        <f t="shared" si="0"/>
        <v>0</v>
      </c>
      <c r="G10" s="460"/>
      <c r="H10" s="466"/>
      <c r="I10" s="339"/>
      <c r="J10" s="92">
        <f t="shared" ref="J10" si="5">H10*I10</f>
        <v>0</v>
      </c>
      <c r="K10" s="93">
        <f t="shared" si="2"/>
        <v>0</v>
      </c>
      <c r="L10" s="76"/>
    </row>
    <row r="11" spans="1:12" s="95" customFormat="1" ht="18.5" x14ac:dyDescent="0.35">
      <c r="A11" s="89"/>
      <c r="B11" s="511"/>
      <c r="C11" s="296"/>
      <c r="D11" s="295"/>
      <c r="E11" s="90">
        <f t="shared" si="3"/>
        <v>0</v>
      </c>
      <c r="F11" s="91">
        <f t="shared" si="0"/>
        <v>0</v>
      </c>
      <c r="G11" s="460"/>
      <c r="H11" s="466"/>
      <c r="I11" s="339"/>
      <c r="J11" s="92">
        <f t="shared" si="1"/>
        <v>0</v>
      </c>
      <c r="K11" s="93">
        <f t="shared" si="2"/>
        <v>0</v>
      </c>
      <c r="L11" s="76"/>
    </row>
    <row r="12" spans="1:12" s="95" customFormat="1" ht="18.5" x14ac:dyDescent="0.35">
      <c r="A12" s="89"/>
      <c r="B12" s="511"/>
      <c r="C12" s="296"/>
      <c r="D12" s="295"/>
      <c r="E12" s="90">
        <f t="shared" ref="E12" si="6">C12*D12</f>
        <v>0</v>
      </c>
      <c r="F12" s="91">
        <f t="shared" si="0"/>
        <v>0</v>
      </c>
      <c r="G12" s="460"/>
      <c r="H12" s="466"/>
      <c r="I12" s="339"/>
      <c r="J12" s="92">
        <f t="shared" ref="J12" si="7">H12*I12</f>
        <v>0</v>
      </c>
      <c r="K12" s="93">
        <f t="shared" si="2"/>
        <v>0</v>
      </c>
      <c r="L12" s="76"/>
    </row>
    <row r="13" spans="1:12" s="88" customFormat="1" ht="18.5" x14ac:dyDescent="0.35">
      <c r="A13" s="81" t="s">
        <v>21</v>
      </c>
      <c r="B13" s="82"/>
      <c r="C13" s="270"/>
      <c r="D13" s="83"/>
      <c r="E13" s="96"/>
      <c r="F13" s="96"/>
      <c r="G13" s="461"/>
      <c r="H13" s="283"/>
      <c r="I13" s="97"/>
      <c r="J13" s="97"/>
      <c r="K13" s="98"/>
      <c r="L13" s="51"/>
    </row>
    <row r="14" spans="1:12" s="95" customFormat="1" ht="18.5" x14ac:dyDescent="0.35">
      <c r="A14" s="89" t="s">
        <v>38</v>
      </c>
      <c r="B14" s="511">
        <v>25</v>
      </c>
      <c r="C14" s="296"/>
      <c r="D14" s="297"/>
      <c r="E14" s="90">
        <f>D14*C14</f>
        <v>0</v>
      </c>
      <c r="F14" s="91">
        <f t="shared" ref="F14:F19" si="8">IFERROR((E14*$B$44)/(1-(1+$B$44)^-$B14),0)</f>
        <v>0</v>
      </c>
      <c r="G14" s="459"/>
      <c r="H14" s="466"/>
      <c r="I14" s="339"/>
      <c r="J14" s="92">
        <f t="shared" ref="J14:J19" si="9">H14*I14</f>
        <v>0</v>
      </c>
      <c r="K14" s="93">
        <f t="shared" ref="K14:K19" si="10">IFERROR((J14*$B$44)/(1-(1+$B$44)^-$B14),0)</f>
        <v>0</v>
      </c>
      <c r="L14" s="76"/>
    </row>
    <row r="15" spans="1:12" s="95" customFormat="1" ht="18.5" x14ac:dyDescent="0.35">
      <c r="A15" s="89" t="s">
        <v>39</v>
      </c>
      <c r="B15" s="511">
        <v>20</v>
      </c>
      <c r="C15" s="296"/>
      <c r="D15" s="297"/>
      <c r="E15" s="90">
        <f>C15*D15</f>
        <v>0</v>
      </c>
      <c r="F15" s="91">
        <f t="shared" si="8"/>
        <v>0</v>
      </c>
      <c r="G15" s="459"/>
      <c r="H15" s="466"/>
      <c r="I15" s="339"/>
      <c r="J15" s="92">
        <f t="shared" si="9"/>
        <v>0</v>
      </c>
      <c r="K15" s="93">
        <f t="shared" si="10"/>
        <v>0</v>
      </c>
      <c r="L15" s="76"/>
    </row>
    <row r="16" spans="1:12" s="95" customFormat="1" ht="18.5" x14ac:dyDescent="0.35">
      <c r="A16" s="77" t="s">
        <v>40</v>
      </c>
      <c r="B16" s="511">
        <v>20</v>
      </c>
      <c r="C16" s="296"/>
      <c r="D16" s="295"/>
      <c r="E16" s="90">
        <f>C16*D16</f>
        <v>0</v>
      </c>
      <c r="F16" s="91">
        <f t="shared" si="8"/>
        <v>0</v>
      </c>
      <c r="G16" s="462"/>
      <c r="H16" s="466"/>
      <c r="I16" s="339"/>
      <c r="J16" s="92">
        <f t="shared" si="9"/>
        <v>0</v>
      </c>
      <c r="K16" s="93">
        <f t="shared" si="10"/>
        <v>0</v>
      </c>
      <c r="L16" s="78"/>
    </row>
    <row r="17" spans="1:12" s="95" customFormat="1" ht="18.5" x14ac:dyDescent="0.35">
      <c r="A17" s="77"/>
      <c r="B17" s="511"/>
      <c r="C17" s="296"/>
      <c r="D17" s="295"/>
      <c r="E17" s="90">
        <f>C17*D17</f>
        <v>0</v>
      </c>
      <c r="F17" s="91">
        <f t="shared" si="8"/>
        <v>0</v>
      </c>
      <c r="G17" s="462"/>
      <c r="H17" s="466"/>
      <c r="I17" s="339"/>
      <c r="J17" s="92">
        <f t="shared" ref="J17" si="11">H17*I17</f>
        <v>0</v>
      </c>
      <c r="K17" s="93">
        <f t="shared" si="10"/>
        <v>0</v>
      </c>
      <c r="L17" s="78"/>
    </row>
    <row r="18" spans="1:12" s="95" customFormat="1" ht="18.5" x14ac:dyDescent="0.35">
      <c r="A18" s="77"/>
      <c r="B18" s="511"/>
      <c r="C18" s="296"/>
      <c r="D18" s="295"/>
      <c r="E18" s="90">
        <f>C18*D18</f>
        <v>0</v>
      </c>
      <c r="F18" s="91">
        <f t="shared" si="8"/>
        <v>0</v>
      </c>
      <c r="G18" s="462"/>
      <c r="H18" s="466"/>
      <c r="I18" s="339"/>
      <c r="J18" s="92">
        <f t="shared" ref="J18" si="12">H18*I18</f>
        <v>0</v>
      </c>
      <c r="K18" s="93">
        <f t="shared" si="10"/>
        <v>0</v>
      </c>
      <c r="L18" s="78"/>
    </row>
    <row r="19" spans="1:12" s="95" customFormat="1" ht="18.5" x14ac:dyDescent="0.35">
      <c r="A19" s="77"/>
      <c r="B19" s="511"/>
      <c r="C19" s="296"/>
      <c r="D19" s="295"/>
      <c r="E19" s="90">
        <f>C19*D19</f>
        <v>0</v>
      </c>
      <c r="F19" s="91">
        <f t="shared" si="8"/>
        <v>0</v>
      </c>
      <c r="G19" s="462"/>
      <c r="H19" s="466"/>
      <c r="I19" s="339"/>
      <c r="J19" s="92">
        <f t="shared" si="9"/>
        <v>0</v>
      </c>
      <c r="K19" s="93">
        <f t="shared" si="10"/>
        <v>0</v>
      </c>
      <c r="L19" s="78"/>
    </row>
    <row r="20" spans="1:12" x14ac:dyDescent="0.35">
      <c r="A20" s="99" t="s">
        <v>22</v>
      </c>
      <c r="B20" s="100"/>
      <c r="C20" s="271"/>
      <c r="D20" s="101"/>
      <c r="E20" s="102"/>
      <c r="F20" s="102"/>
      <c r="G20" s="463"/>
      <c r="H20" s="103"/>
      <c r="I20" s="104"/>
      <c r="J20" s="104"/>
      <c r="K20" s="105"/>
      <c r="L20" s="51"/>
    </row>
    <row r="21" spans="1:12" s="95" customFormat="1" ht="18.5" x14ac:dyDescent="0.35">
      <c r="A21" s="77" t="s">
        <v>41</v>
      </c>
      <c r="B21" s="511">
        <v>25</v>
      </c>
      <c r="C21" s="296"/>
      <c r="D21" s="295"/>
      <c r="E21" s="90">
        <f>D21*C21</f>
        <v>0</v>
      </c>
      <c r="F21" s="91">
        <f>IFERROR((E21*$B$44)/(1-(1+$B$44)^-$B21),0)</f>
        <v>0</v>
      </c>
      <c r="G21" s="462"/>
      <c r="H21" s="466"/>
      <c r="I21" s="339"/>
      <c r="J21" s="92">
        <f t="shared" ref="J21:J25" si="13">H21*I21</f>
        <v>0</v>
      </c>
      <c r="K21" s="93">
        <f>IFERROR((J21*$B$44)/(1-(1+$B$44)^-$B21),0)</f>
        <v>0</v>
      </c>
      <c r="L21" s="76"/>
    </row>
    <row r="22" spans="1:12" s="95" customFormat="1" ht="18.5" x14ac:dyDescent="0.35">
      <c r="A22" s="77" t="s">
        <v>42</v>
      </c>
      <c r="B22" s="511">
        <v>25</v>
      </c>
      <c r="C22" s="296"/>
      <c r="D22" s="295"/>
      <c r="E22" s="90">
        <f>D22*C22</f>
        <v>0</v>
      </c>
      <c r="F22" s="91">
        <f>IFERROR((E22*$B$44)/(1-(1+$B$44)^-$B22),0)</f>
        <v>0</v>
      </c>
      <c r="G22" s="462"/>
      <c r="H22" s="466"/>
      <c r="I22" s="339"/>
      <c r="J22" s="92">
        <f t="shared" si="13"/>
        <v>0</v>
      </c>
      <c r="K22" s="93">
        <f>IFERROR((J22*$B$44)/(1-(1+$B$44)^-$B22),0)</f>
        <v>0</v>
      </c>
      <c r="L22" s="76"/>
    </row>
    <row r="23" spans="1:12" s="95" customFormat="1" ht="18.5" x14ac:dyDescent="0.35">
      <c r="A23" s="77"/>
      <c r="B23" s="511"/>
      <c r="C23" s="296"/>
      <c r="D23" s="295"/>
      <c r="E23" s="90">
        <f>C23*D23</f>
        <v>0</v>
      </c>
      <c r="F23" s="91">
        <f>IFERROR((E23*$B$44)/(1-(1+$B$44)^-$B23),0)</f>
        <v>0</v>
      </c>
      <c r="G23" s="462"/>
      <c r="H23" s="466"/>
      <c r="I23" s="339"/>
      <c r="J23" s="92">
        <f t="shared" si="13"/>
        <v>0</v>
      </c>
      <c r="K23" s="93">
        <f>IFERROR((J23*$B$44)/(1-(1+$B$44)^-$B23),0)</f>
        <v>0</v>
      </c>
      <c r="L23" s="78"/>
    </row>
    <row r="24" spans="1:12" s="95" customFormat="1" ht="18.5" x14ac:dyDescent="0.35">
      <c r="A24" s="77"/>
      <c r="B24" s="511"/>
      <c r="C24" s="296"/>
      <c r="D24" s="295"/>
      <c r="E24" s="90">
        <f>C24*D24</f>
        <v>0</v>
      </c>
      <c r="F24" s="91">
        <f>IFERROR((E24*$B$44)/(1-(1+$B$44)^-$B24),0)</f>
        <v>0</v>
      </c>
      <c r="G24" s="462"/>
      <c r="H24" s="466"/>
      <c r="I24" s="339"/>
      <c r="J24" s="92">
        <f t="shared" ref="J24" si="14">H24*I24</f>
        <v>0</v>
      </c>
      <c r="K24" s="93">
        <f>IFERROR((J24*$B$44)/(1-(1+$B$44)^-$B24),0)</f>
        <v>0</v>
      </c>
      <c r="L24" s="78"/>
    </row>
    <row r="25" spans="1:12" s="95" customFormat="1" ht="18.5" x14ac:dyDescent="0.35">
      <c r="A25" s="77"/>
      <c r="B25" s="511"/>
      <c r="C25" s="296"/>
      <c r="D25" s="295"/>
      <c r="E25" s="90">
        <f>C25*D25</f>
        <v>0</v>
      </c>
      <c r="F25" s="91">
        <f>IFERROR((E25*$B$44)/(1-(1+$B$44)^-$B25),0)</f>
        <v>0</v>
      </c>
      <c r="G25" s="462"/>
      <c r="H25" s="466"/>
      <c r="I25" s="339"/>
      <c r="J25" s="92">
        <f t="shared" si="13"/>
        <v>0</v>
      </c>
      <c r="K25" s="93">
        <f>IFERROR((J25*$B$44)/(1-(1+$B$44)^-$B25),0)</f>
        <v>0</v>
      </c>
      <c r="L25" s="78"/>
    </row>
    <row r="26" spans="1:12" x14ac:dyDescent="0.35">
      <c r="A26" s="99" t="s">
        <v>23</v>
      </c>
      <c r="B26" s="100"/>
      <c r="C26" s="271"/>
      <c r="D26" s="101"/>
      <c r="E26" s="102"/>
      <c r="F26" s="102"/>
      <c r="G26" s="463"/>
      <c r="H26" s="103"/>
      <c r="I26" s="104"/>
      <c r="J26" s="104"/>
      <c r="K26" s="105"/>
      <c r="L26" s="51"/>
    </row>
    <row r="27" spans="1:12" s="95" customFormat="1" ht="18.5" x14ac:dyDescent="0.35">
      <c r="A27" s="77" t="s">
        <v>43</v>
      </c>
      <c r="B27" s="511">
        <v>5</v>
      </c>
      <c r="C27" s="296"/>
      <c r="D27" s="295"/>
      <c r="E27" s="90">
        <f>D27*C27</f>
        <v>0</v>
      </c>
      <c r="F27" s="91">
        <f>IFERROR((E27*$B$44)/(1-(1+$B$44)^-$B27),0)</f>
        <v>0</v>
      </c>
      <c r="G27" s="462"/>
      <c r="H27" s="466"/>
      <c r="I27" s="339"/>
      <c r="J27" s="92">
        <f t="shared" ref="J27:J28" si="15">H27*I27</f>
        <v>0</v>
      </c>
      <c r="K27" s="93">
        <f>IFERROR((J27*$B$44)/(1-(1+$B$44)^-$B27),0)</f>
        <v>0</v>
      </c>
      <c r="L27" s="76"/>
    </row>
    <row r="28" spans="1:12" s="95" customFormat="1" ht="18.5" x14ac:dyDescent="0.35">
      <c r="A28" s="77" t="s">
        <v>44</v>
      </c>
      <c r="B28" s="511">
        <v>20</v>
      </c>
      <c r="C28" s="296"/>
      <c r="D28" s="295"/>
      <c r="E28" s="90">
        <f>D28*C28</f>
        <v>0</v>
      </c>
      <c r="F28" s="91">
        <f>IFERROR((E28*$B$44)/(1-(1+$B$44)^-$B28),0)</f>
        <v>0</v>
      </c>
      <c r="G28" s="462"/>
      <c r="H28" s="466"/>
      <c r="I28" s="339"/>
      <c r="J28" s="92">
        <f t="shared" si="15"/>
        <v>0</v>
      </c>
      <c r="K28" s="93">
        <f>IFERROR((J28*$B$44)/(1-(1+$B$44)^-$B28),0)</f>
        <v>0</v>
      </c>
      <c r="L28" s="76"/>
    </row>
    <row r="29" spans="1:12" s="95" customFormat="1" ht="18.5" x14ac:dyDescent="0.35">
      <c r="A29" s="77" t="s">
        <v>45</v>
      </c>
      <c r="B29" s="511">
        <v>25</v>
      </c>
      <c r="C29" s="296"/>
      <c r="D29" s="295"/>
      <c r="E29" s="90">
        <f>C29*D29</f>
        <v>0</v>
      </c>
      <c r="F29" s="91">
        <f>IFERROR((E29*$B$44)/(1-(1+$B$44)^-$B29),0)</f>
        <v>0</v>
      </c>
      <c r="G29" s="462"/>
      <c r="H29" s="466"/>
      <c r="I29" s="339"/>
      <c r="J29" s="92">
        <f t="shared" ref="J29:J32" si="16">H29*I29</f>
        <v>0</v>
      </c>
      <c r="K29" s="93">
        <f t="shared" ref="K29:K32" si="17">IFERROR((J29*$B$44)/(1-(1+$B$44)^-$B29),0)</f>
        <v>0</v>
      </c>
      <c r="L29" s="78"/>
    </row>
    <row r="30" spans="1:12" s="95" customFormat="1" ht="18.5" x14ac:dyDescent="0.35">
      <c r="A30" s="77"/>
      <c r="B30" s="511"/>
      <c r="C30" s="296"/>
      <c r="D30" s="295"/>
      <c r="E30" s="90">
        <f t="shared" ref="E30:E32" si="18">C30*D30</f>
        <v>0</v>
      </c>
      <c r="F30" s="91">
        <f t="shared" ref="F30:F32" si="19">IFERROR((E30*$B$44)/(1-(1+$B$44)^-$B30),0)</f>
        <v>0</v>
      </c>
      <c r="G30" s="462"/>
      <c r="H30" s="466"/>
      <c r="I30" s="339"/>
      <c r="J30" s="92">
        <f t="shared" si="16"/>
        <v>0</v>
      </c>
      <c r="K30" s="93">
        <f t="shared" si="17"/>
        <v>0</v>
      </c>
      <c r="L30" s="78"/>
    </row>
    <row r="31" spans="1:12" s="95" customFormat="1" ht="18.5" x14ac:dyDescent="0.35">
      <c r="A31" s="77"/>
      <c r="B31" s="511"/>
      <c r="C31" s="296"/>
      <c r="D31" s="295"/>
      <c r="E31" s="90">
        <f t="shared" si="18"/>
        <v>0</v>
      </c>
      <c r="F31" s="91">
        <f t="shared" si="19"/>
        <v>0</v>
      </c>
      <c r="G31" s="462"/>
      <c r="H31" s="466"/>
      <c r="I31" s="339"/>
      <c r="J31" s="92">
        <f t="shared" si="16"/>
        <v>0</v>
      </c>
      <c r="K31" s="93">
        <f t="shared" si="17"/>
        <v>0</v>
      </c>
      <c r="L31" s="78"/>
    </row>
    <row r="32" spans="1:12" s="95" customFormat="1" ht="18.5" x14ac:dyDescent="0.35">
      <c r="A32" s="77"/>
      <c r="B32" s="511"/>
      <c r="C32" s="296"/>
      <c r="D32" s="295"/>
      <c r="E32" s="90">
        <f t="shared" si="18"/>
        <v>0</v>
      </c>
      <c r="F32" s="91">
        <f t="shared" si="19"/>
        <v>0</v>
      </c>
      <c r="G32" s="462"/>
      <c r="H32" s="466"/>
      <c r="I32" s="339"/>
      <c r="J32" s="92">
        <f t="shared" si="16"/>
        <v>0</v>
      </c>
      <c r="K32" s="93">
        <f t="shared" si="17"/>
        <v>0</v>
      </c>
      <c r="L32" s="78"/>
    </row>
    <row r="33" spans="1:12" x14ac:dyDescent="0.35">
      <c r="A33" s="99" t="s">
        <v>46</v>
      </c>
      <c r="B33" s="100"/>
      <c r="C33" s="271"/>
      <c r="D33" s="101"/>
      <c r="E33" s="102"/>
      <c r="F33" s="102"/>
      <c r="G33" s="463"/>
      <c r="H33" s="103"/>
      <c r="I33" s="104"/>
      <c r="J33" s="104"/>
      <c r="K33" s="105"/>
      <c r="L33" s="51"/>
    </row>
    <row r="34" spans="1:12" s="95" customFormat="1" ht="18.5" x14ac:dyDescent="0.35">
      <c r="A34" s="77" t="s">
        <v>47</v>
      </c>
      <c r="B34" s="511">
        <v>25</v>
      </c>
      <c r="C34" s="296"/>
      <c r="D34" s="295"/>
      <c r="E34" s="90">
        <f>C34*D34</f>
        <v>0</v>
      </c>
      <c r="F34" s="91">
        <f>IFERROR((E34*$B$44)/(1-(1+$B$44)^-$B34),0)</f>
        <v>0</v>
      </c>
      <c r="G34" s="462"/>
      <c r="H34" s="466"/>
      <c r="I34" s="339"/>
      <c r="J34" s="92">
        <f>H34*I34</f>
        <v>0</v>
      </c>
      <c r="K34" s="93">
        <f>IFERROR((J34*$B$44)/(1-(1+$B$44)^-$B34),0)</f>
        <v>0</v>
      </c>
      <c r="L34" s="76"/>
    </row>
    <row r="35" spans="1:12" s="95" customFormat="1" ht="18.5" x14ac:dyDescent="0.35">
      <c r="A35" s="77"/>
      <c r="B35" s="511"/>
      <c r="C35" s="296"/>
      <c r="D35" s="295"/>
      <c r="E35" s="90">
        <f t="shared" ref="E35:E37" si="20">C35*D35</f>
        <v>0</v>
      </c>
      <c r="F35" s="91">
        <f t="shared" ref="F35:F37" si="21">IFERROR((E35*$B$44)/(1-(1+$B$44)^-$B35),0)</f>
        <v>0</v>
      </c>
      <c r="G35" s="462"/>
      <c r="H35" s="466"/>
      <c r="I35" s="339"/>
      <c r="J35" s="92">
        <f t="shared" ref="J35:J37" si="22">H35*I35</f>
        <v>0</v>
      </c>
      <c r="K35" s="93">
        <f t="shared" ref="K35:K37" si="23">IFERROR((J35*$B$44)/(1-(1+$B$44)^-$B35),0)</f>
        <v>0</v>
      </c>
      <c r="L35" s="76"/>
    </row>
    <row r="36" spans="1:12" s="95" customFormat="1" ht="18.5" x14ac:dyDescent="0.35">
      <c r="A36" s="77"/>
      <c r="B36" s="511"/>
      <c r="C36" s="296"/>
      <c r="D36" s="295"/>
      <c r="E36" s="90">
        <f t="shared" si="20"/>
        <v>0</v>
      </c>
      <c r="F36" s="91">
        <f t="shared" si="21"/>
        <v>0</v>
      </c>
      <c r="G36" s="462"/>
      <c r="H36" s="466"/>
      <c r="I36" s="339"/>
      <c r="J36" s="92">
        <f t="shared" si="22"/>
        <v>0</v>
      </c>
      <c r="K36" s="93">
        <f t="shared" si="23"/>
        <v>0</v>
      </c>
      <c r="L36" s="76"/>
    </row>
    <row r="37" spans="1:12" s="95" customFormat="1" ht="18.5" x14ac:dyDescent="0.35">
      <c r="A37" s="77"/>
      <c r="B37" s="511"/>
      <c r="C37" s="296"/>
      <c r="D37" s="295"/>
      <c r="E37" s="90">
        <f t="shared" si="20"/>
        <v>0</v>
      </c>
      <c r="F37" s="91">
        <f t="shared" si="21"/>
        <v>0</v>
      </c>
      <c r="G37" s="462"/>
      <c r="H37" s="466"/>
      <c r="I37" s="339"/>
      <c r="J37" s="92">
        <f t="shared" si="22"/>
        <v>0</v>
      </c>
      <c r="K37" s="93">
        <f t="shared" si="23"/>
        <v>0</v>
      </c>
      <c r="L37" s="76"/>
    </row>
    <row r="38" spans="1:12" x14ac:dyDescent="0.35">
      <c r="A38" s="99" t="s">
        <v>25</v>
      </c>
      <c r="B38" s="100"/>
      <c r="C38" s="271"/>
      <c r="D38" s="101"/>
      <c r="E38" s="102"/>
      <c r="F38" s="102"/>
      <c r="G38" s="463"/>
      <c r="H38" s="284"/>
      <c r="I38" s="278"/>
      <c r="J38" s="278"/>
      <c r="K38" s="280"/>
      <c r="L38" s="279"/>
    </row>
    <row r="39" spans="1:12" s="95" customFormat="1" ht="18.5" x14ac:dyDescent="0.35">
      <c r="A39" s="77" t="s">
        <v>48</v>
      </c>
      <c r="B39" s="511">
        <v>25</v>
      </c>
      <c r="C39" s="296"/>
      <c r="D39" s="295"/>
      <c r="E39" s="90">
        <f>D39*C39</f>
        <v>0</v>
      </c>
      <c r="F39" s="91">
        <f>IFERROR((E39*$B$44)/(1-(1+$B$44)^-$B39),0)</f>
        <v>0</v>
      </c>
      <c r="G39" s="462"/>
      <c r="H39" s="466"/>
      <c r="I39" s="339"/>
      <c r="J39" s="92">
        <f>H39*I39</f>
        <v>0</v>
      </c>
      <c r="K39" s="93">
        <f>IFERROR((J39*$B$44)/(1-(1+$B$44)^-$B39),0)</f>
        <v>0</v>
      </c>
      <c r="L39" s="76"/>
    </row>
    <row r="40" spans="1:12" s="116" customFormat="1" ht="18.5" x14ac:dyDescent="0.35">
      <c r="A40" s="451"/>
      <c r="B40" s="512"/>
      <c r="C40" s="452"/>
      <c r="D40" s="413"/>
      <c r="E40" s="453">
        <f>D40*C40</f>
        <v>0</v>
      </c>
      <c r="F40" s="454">
        <f>IFERROR((E40*$B$44)/(1-(1+$B$44)^-$B40),0)</f>
        <v>0</v>
      </c>
      <c r="G40" s="464"/>
      <c r="H40" s="467"/>
      <c r="I40" s="344"/>
      <c r="J40" s="455">
        <f>H40*I40</f>
        <v>0</v>
      </c>
      <c r="K40" s="456">
        <f>IFERROR((J40*$B$44)/(1-(1+$B$44)^-$B40),0)</f>
        <v>0</v>
      </c>
      <c r="L40" s="457"/>
    </row>
    <row r="41" spans="1:12" s="116" customFormat="1" ht="18.5" x14ac:dyDescent="0.35">
      <c r="A41" s="77"/>
      <c r="B41" s="511"/>
      <c r="C41" s="296"/>
      <c r="D41" s="295"/>
      <c r="E41" s="90">
        <f>D41*C41</f>
        <v>0</v>
      </c>
      <c r="F41" s="91">
        <f>IFERROR((E41*$B$44)/(1-(1+$B$44)^-$B41),0)</f>
        <v>0</v>
      </c>
      <c r="G41" s="462"/>
      <c r="H41" s="466"/>
      <c r="I41" s="339"/>
      <c r="J41" s="92">
        <f>H41*I41</f>
        <v>0</v>
      </c>
      <c r="K41" s="93">
        <f>IFERROR((J41*$B$44)/(1-(1+$B$44)^-$B41),0)</f>
        <v>0</v>
      </c>
      <c r="L41" s="76"/>
    </row>
    <row r="42" spans="1:12" s="116" customFormat="1" ht="18.5" x14ac:dyDescent="0.35">
      <c r="A42" s="446"/>
      <c r="B42" s="513"/>
      <c r="C42" s="447"/>
      <c r="D42" s="313"/>
      <c r="E42" s="275">
        <f>D42*C42</f>
        <v>0</v>
      </c>
      <c r="F42" s="448">
        <f>IFERROR((E42*$B$44)/(1-(1+$B$44)^-$B42),0)</f>
        <v>0</v>
      </c>
      <c r="G42" s="465"/>
      <c r="H42" s="468"/>
      <c r="I42" s="353"/>
      <c r="J42" s="326">
        <f>H42*I42</f>
        <v>0</v>
      </c>
      <c r="K42" s="449">
        <f>IFERROR((J42*$B$44)/(1-(1+$B$44)^-$B42),0)</f>
        <v>0</v>
      </c>
      <c r="L42" s="450"/>
    </row>
    <row r="43" spans="1:12" s="116" customFormat="1" ht="18.5" x14ac:dyDescent="0.35">
      <c r="C43" s="117"/>
      <c r="D43" s="59" t="s">
        <v>49</v>
      </c>
      <c r="E43" s="118">
        <f>SUM(E6:E42)</f>
        <v>0</v>
      </c>
      <c r="F43" s="118">
        <f>SUM(F6:F42)</f>
        <v>0</v>
      </c>
      <c r="H43" s="119"/>
      <c r="I43" s="120" t="s">
        <v>49</v>
      </c>
      <c r="J43" s="121">
        <f>SUM(J6:J42)</f>
        <v>0</v>
      </c>
      <c r="K43" s="121">
        <f>SUM(K6:K42)</f>
        <v>0</v>
      </c>
      <c r="L43" s="122"/>
    </row>
    <row r="44" spans="1:12" x14ac:dyDescent="0.35">
      <c r="A44" s="106" t="s">
        <v>50</v>
      </c>
      <c r="B44" s="536">
        <v>0.08</v>
      </c>
    </row>
    <row r="45" spans="1:12" ht="15" thickBot="1" x14ac:dyDescent="0.4"/>
    <row r="46" spans="1:12" x14ac:dyDescent="0.35">
      <c r="A46" s="123" t="s">
        <v>51</v>
      </c>
      <c r="B46" s="236" t="s">
        <v>52</v>
      </c>
      <c r="C46" s="469" t="s">
        <v>53</v>
      </c>
    </row>
    <row r="47" spans="1:12" x14ac:dyDescent="0.35">
      <c r="A47" s="221" t="s">
        <v>20</v>
      </c>
      <c r="B47" s="224">
        <f>SUM(F6:F12)</f>
        <v>0</v>
      </c>
      <c r="C47" s="227">
        <f>SUM(K6:K12)</f>
        <v>0</v>
      </c>
    </row>
    <row r="48" spans="1:12" x14ac:dyDescent="0.35">
      <c r="A48" s="221" t="s">
        <v>21</v>
      </c>
      <c r="B48" s="224">
        <f>SUM(F14:F19)</f>
        <v>0</v>
      </c>
      <c r="C48" s="227">
        <f>SUM(K14:K19)</f>
        <v>0</v>
      </c>
    </row>
    <row r="49" spans="1:12" x14ac:dyDescent="0.35">
      <c r="A49" s="221" t="s">
        <v>22</v>
      </c>
      <c r="B49" s="224">
        <f>SUM(F21:F25)</f>
        <v>0</v>
      </c>
      <c r="C49" s="227">
        <f>SUM(K21:K25)</f>
        <v>0</v>
      </c>
    </row>
    <row r="50" spans="1:12" x14ac:dyDescent="0.35">
      <c r="A50" s="221" t="s">
        <v>23</v>
      </c>
      <c r="B50" s="224">
        <f>SUM(F27:F32)</f>
        <v>0</v>
      </c>
      <c r="C50" s="227">
        <f>SUM(K27:K32)</f>
        <v>0</v>
      </c>
    </row>
    <row r="51" spans="1:12" x14ac:dyDescent="0.35">
      <c r="A51" s="222" t="s">
        <v>46</v>
      </c>
      <c r="B51" s="225">
        <f>SUM(F34:F37)</f>
        <v>0</v>
      </c>
      <c r="C51" s="228">
        <f>SUM(K34:K37)</f>
        <v>0</v>
      </c>
      <c r="G51" s="124"/>
    </row>
    <row r="52" spans="1:12" ht="15" thickBot="1" x14ac:dyDescent="0.4">
      <c r="A52" s="223" t="s">
        <v>25</v>
      </c>
      <c r="B52" s="226">
        <f>SUM(F39:F42)</f>
        <v>0</v>
      </c>
      <c r="C52" s="229">
        <f>SUM(K39:K42)</f>
        <v>0</v>
      </c>
    </row>
    <row r="53" spans="1:12" ht="15.5" x14ac:dyDescent="0.35">
      <c r="A53" s="125"/>
      <c r="B53" s="125"/>
    </row>
    <row r="56" spans="1:12" s="108" customFormat="1" ht="15.5" x14ac:dyDescent="0.35">
      <c r="A56" s="125"/>
      <c r="B56" s="125"/>
      <c r="C56" s="109"/>
      <c r="D56" s="109"/>
      <c r="E56" s="110"/>
      <c r="F56" s="110"/>
      <c r="G56" s="106"/>
      <c r="H56" s="106"/>
      <c r="I56" s="106"/>
      <c r="J56" s="106"/>
      <c r="K56" s="106"/>
      <c r="L56" s="106"/>
    </row>
    <row r="57" spans="1:12" s="108" customFormat="1" ht="15.5" x14ac:dyDescent="0.35">
      <c r="A57" s="125"/>
      <c r="B57" s="125"/>
      <c r="C57" s="109"/>
      <c r="D57" s="109"/>
      <c r="E57" s="110"/>
      <c r="F57" s="110"/>
      <c r="G57" s="106"/>
      <c r="H57" s="106"/>
      <c r="I57" s="106"/>
      <c r="J57" s="106"/>
      <c r="K57" s="106"/>
      <c r="L57" s="106"/>
    </row>
    <row r="59" spans="1:12" s="108" customFormat="1" ht="15.5" x14ac:dyDescent="0.35">
      <c r="A59" s="125"/>
      <c r="B59" s="125"/>
      <c r="C59" s="109"/>
      <c r="D59" s="109"/>
      <c r="E59" s="110"/>
      <c r="F59" s="110"/>
      <c r="G59" s="106"/>
      <c r="H59" s="106"/>
      <c r="I59" s="106"/>
      <c r="J59" s="106"/>
      <c r="K59" s="106"/>
      <c r="L59" s="106"/>
    </row>
    <row r="60" spans="1:12" s="108" customFormat="1" ht="15.5" x14ac:dyDescent="0.35">
      <c r="A60" s="125"/>
      <c r="B60" s="125"/>
      <c r="C60" s="109"/>
      <c r="D60" s="109"/>
      <c r="E60" s="110"/>
      <c r="F60" s="110"/>
      <c r="G60" s="106"/>
      <c r="H60" s="106"/>
      <c r="I60" s="106"/>
      <c r="J60" s="106"/>
      <c r="K60" s="106"/>
      <c r="L60" s="106"/>
    </row>
  </sheetData>
  <mergeCells count="2">
    <mergeCell ref="C3:G3"/>
    <mergeCell ref="H3:L3"/>
  </mergeCells>
  <pageMargins left="0.7" right="0.7" top="0.75" bottom="0.75" header="0.3" footer="0.3"/>
  <pageSetup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8"/>
  <sheetViews>
    <sheetView zoomScaleNormal="100" zoomScaleSheetLayoutView="100" workbookViewId="0">
      <selection activeCell="N36" sqref="N36"/>
    </sheetView>
  </sheetViews>
  <sheetFormatPr baseColWidth="10" defaultColWidth="9.1796875" defaultRowHeight="14.5" x14ac:dyDescent="0.35"/>
  <cols>
    <col min="1" max="1" width="41.7265625" style="1" customWidth="1"/>
    <col min="2" max="2" width="10.54296875" style="1" customWidth="1"/>
    <col min="3" max="4" width="10.54296875" style="2" customWidth="1"/>
    <col min="5" max="5" width="15.54296875" style="2" customWidth="1"/>
    <col min="6" max="6" width="31.36328125" customWidth="1"/>
    <col min="7" max="9" width="10.54296875" style="1" customWidth="1"/>
    <col min="10" max="10" width="15.54296875" style="1" customWidth="1"/>
    <col min="11" max="11" width="25.36328125" style="1" customWidth="1"/>
    <col min="12" max="16384" width="9.1796875" style="1"/>
  </cols>
  <sheetData>
    <row r="1" spans="1:13" s="106" customFormat="1" x14ac:dyDescent="0.35">
      <c r="C1" s="108"/>
      <c r="D1" s="109"/>
      <c r="E1" s="109"/>
      <c r="F1" s="110"/>
      <c r="G1" s="110"/>
    </row>
    <row r="2" spans="1:13" ht="15" thickBot="1" x14ac:dyDescent="0.4"/>
    <row r="3" spans="1:13" ht="18.5" x14ac:dyDescent="0.35">
      <c r="A3" s="88" t="s">
        <v>54</v>
      </c>
      <c r="B3" s="571" t="s">
        <v>55</v>
      </c>
      <c r="C3" s="572"/>
      <c r="D3" s="572"/>
      <c r="E3" s="572"/>
      <c r="F3" s="573"/>
      <c r="G3" s="568" t="s">
        <v>56</v>
      </c>
      <c r="H3" s="569"/>
      <c r="I3" s="569"/>
      <c r="J3" s="569"/>
      <c r="K3" s="570"/>
    </row>
    <row r="4" spans="1:13" s="5" customFormat="1" ht="58" x14ac:dyDescent="0.35">
      <c r="A4" s="136" t="s">
        <v>57</v>
      </c>
      <c r="B4" s="306" t="s">
        <v>58</v>
      </c>
      <c r="C4" s="307" t="s">
        <v>128</v>
      </c>
      <c r="D4" s="307" t="s">
        <v>129</v>
      </c>
      <c r="E4" s="137" t="s">
        <v>59</v>
      </c>
      <c r="F4" s="138" t="s">
        <v>33</v>
      </c>
      <c r="G4" s="332" t="s">
        <v>58</v>
      </c>
      <c r="H4" s="333" t="s">
        <v>128</v>
      </c>
      <c r="I4" s="333" t="s">
        <v>130</v>
      </c>
      <c r="J4" s="139" t="s">
        <v>59</v>
      </c>
      <c r="K4" s="140" t="s">
        <v>33</v>
      </c>
      <c r="M4" s="6"/>
    </row>
    <row r="5" spans="1:13" s="5" customFormat="1" x14ac:dyDescent="0.35">
      <c r="A5" s="141" t="s">
        <v>20</v>
      </c>
      <c r="B5" s="142"/>
      <c r="C5" s="143"/>
      <c r="D5" s="143"/>
      <c r="E5" s="143"/>
      <c r="F5" s="144"/>
      <c r="G5" s="145"/>
      <c r="H5" s="146"/>
      <c r="I5" s="146"/>
      <c r="J5" s="147"/>
      <c r="K5" s="148"/>
      <c r="M5" s="6"/>
    </row>
    <row r="6" spans="1:13" x14ac:dyDescent="0.35">
      <c r="A6" s="1" t="s">
        <v>60</v>
      </c>
      <c r="B6" s="298"/>
      <c r="C6" s="299"/>
      <c r="D6" s="300"/>
      <c r="E6" s="90">
        <f>Entretien!B47</f>
        <v>0</v>
      </c>
      <c r="F6" s="131"/>
      <c r="G6" s="334"/>
      <c r="H6" s="335"/>
      <c r="I6" s="336"/>
      <c r="J6" s="92">
        <f t="shared" ref="J6:J11" si="0">(H6+I6)*G6</f>
        <v>0</v>
      </c>
      <c r="K6" s="132"/>
      <c r="L6"/>
      <c r="M6" s="26"/>
    </row>
    <row r="7" spans="1:13" x14ac:dyDescent="0.35">
      <c r="A7" s="134" t="s">
        <v>61</v>
      </c>
      <c r="B7" s="304"/>
      <c r="C7" s="305"/>
      <c r="D7" s="305"/>
      <c r="E7" s="90">
        <f t="shared" ref="E7:E11" si="1">(C7+D7)*B7</f>
        <v>0</v>
      </c>
      <c r="F7" s="135"/>
      <c r="G7" s="337"/>
      <c r="H7" s="338"/>
      <c r="I7" s="339"/>
      <c r="J7" s="92">
        <f t="shared" si="0"/>
        <v>0</v>
      </c>
      <c r="K7" s="133"/>
      <c r="L7"/>
      <c r="M7" s="26"/>
    </row>
    <row r="8" spans="1:13" x14ac:dyDescent="0.35">
      <c r="A8" s="80" t="s">
        <v>62</v>
      </c>
      <c r="B8" s="304"/>
      <c r="C8" s="305"/>
      <c r="D8" s="305"/>
      <c r="E8" s="90">
        <f t="shared" si="1"/>
        <v>0</v>
      </c>
      <c r="F8" s="135"/>
      <c r="G8" s="337"/>
      <c r="H8" s="338"/>
      <c r="I8" s="339"/>
      <c r="J8" s="92">
        <f t="shared" si="0"/>
        <v>0</v>
      </c>
      <c r="K8" s="133"/>
      <c r="L8"/>
      <c r="M8" s="26"/>
    </row>
    <row r="9" spans="1:13" x14ac:dyDescent="0.35">
      <c r="A9" s="80"/>
      <c r="B9" s="304"/>
      <c r="C9" s="305"/>
      <c r="D9" s="305"/>
      <c r="E9" s="90">
        <f t="shared" si="1"/>
        <v>0</v>
      </c>
      <c r="F9" s="135"/>
      <c r="G9" s="337"/>
      <c r="H9" s="338"/>
      <c r="I9" s="339"/>
      <c r="J9" s="92">
        <f t="shared" si="0"/>
        <v>0</v>
      </c>
      <c r="K9" s="133"/>
      <c r="L9"/>
      <c r="M9" s="26"/>
    </row>
    <row r="10" spans="1:13" x14ac:dyDescent="0.35">
      <c r="A10" s="80"/>
      <c r="B10" s="304"/>
      <c r="C10" s="305"/>
      <c r="D10" s="305"/>
      <c r="E10" s="90">
        <f t="shared" ref="E10" si="2">(C10+D10)*B10</f>
        <v>0</v>
      </c>
      <c r="F10" s="135"/>
      <c r="G10" s="337"/>
      <c r="H10" s="338"/>
      <c r="I10" s="339"/>
      <c r="J10" s="92">
        <f t="shared" ref="J10" si="3">(H10+I10)*G10</f>
        <v>0</v>
      </c>
      <c r="K10" s="133"/>
      <c r="L10"/>
      <c r="M10" s="26"/>
    </row>
    <row r="11" spans="1:13" x14ac:dyDescent="0.35">
      <c r="A11" s="80"/>
      <c r="B11" s="304"/>
      <c r="C11" s="305"/>
      <c r="D11" s="305"/>
      <c r="E11" s="90">
        <f t="shared" si="1"/>
        <v>0</v>
      </c>
      <c r="F11" s="135"/>
      <c r="G11" s="337"/>
      <c r="H11" s="338"/>
      <c r="I11" s="339"/>
      <c r="J11" s="92">
        <f t="shared" si="0"/>
        <v>0</v>
      </c>
      <c r="K11" s="133"/>
      <c r="L11"/>
      <c r="M11" s="26"/>
    </row>
    <row r="12" spans="1:13" s="5" customFormat="1" x14ac:dyDescent="0.35">
      <c r="A12" s="164" t="s">
        <v>21</v>
      </c>
      <c r="B12" s="165"/>
      <c r="C12" s="162"/>
      <c r="D12" s="162"/>
      <c r="E12" s="162"/>
      <c r="F12" s="166"/>
      <c r="G12" s="167"/>
      <c r="H12" s="163"/>
      <c r="I12" s="163"/>
      <c r="J12" s="163"/>
      <c r="K12" s="168"/>
      <c r="M12" s="6"/>
    </row>
    <row r="13" spans="1:13" x14ac:dyDescent="0.35">
      <c r="A13" s="1" t="s">
        <v>60</v>
      </c>
      <c r="B13" s="308"/>
      <c r="C13" s="309"/>
      <c r="D13" s="309"/>
      <c r="E13" s="90">
        <f>Entretien!B48</f>
        <v>0</v>
      </c>
      <c r="F13" s="135"/>
      <c r="G13" s="337"/>
      <c r="H13" s="338"/>
      <c r="I13" s="339"/>
      <c r="J13" s="92">
        <f t="shared" ref="J13:J20" si="4">(H13+I13)*G13</f>
        <v>0</v>
      </c>
      <c r="K13" s="133"/>
      <c r="L13"/>
      <c r="M13" s="26"/>
    </row>
    <row r="14" spans="1:13" x14ac:dyDescent="0.35">
      <c r="A14" s="80" t="s">
        <v>63</v>
      </c>
      <c r="B14" s="304"/>
      <c r="C14" s="305"/>
      <c r="D14" s="305"/>
      <c r="E14" s="90">
        <f t="shared" ref="E14" si="5">(C14+D14)*B14</f>
        <v>0</v>
      </c>
      <c r="F14" s="135"/>
      <c r="G14" s="337"/>
      <c r="H14" s="338"/>
      <c r="I14" s="339"/>
      <c r="J14" s="92">
        <f t="shared" ref="J14" si="6">(H14+I14)*G14</f>
        <v>0</v>
      </c>
      <c r="K14" s="133"/>
      <c r="L14"/>
      <c r="M14" s="26"/>
    </row>
    <row r="15" spans="1:13" x14ac:dyDescent="0.35">
      <c r="A15" s="80" t="s">
        <v>64</v>
      </c>
      <c r="B15" s="304"/>
      <c r="C15" s="305"/>
      <c r="D15" s="305"/>
      <c r="E15" s="90">
        <f t="shared" ref="E15:E18" si="7">(C15+D15)*B15</f>
        <v>0</v>
      </c>
      <c r="F15" s="135"/>
      <c r="G15" s="337"/>
      <c r="H15" s="338"/>
      <c r="I15" s="339"/>
      <c r="J15" s="92">
        <f t="shared" si="4"/>
        <v>0</v>
      </c>
      <c r="K15" s="133"/>
      <c r="L15"/>
      <c r="M15" s="26"/>
    </row>
    <row r="16" spans="1:13" x14ac:dyDescent="0.35">
      <c r="A16" s="80"/>
      <c r="B16" s="304"/>
      <c r="C16" s="305"/>
      <c r="D16" s="305"/>
      <c r="E16" s="90">
        <f t="shared" ref="E16" si="8">(C16+D16)*B16</f>
        <v>0</v>
      </c>
      <c r="F16" s="135"/>
      <c r="G16" s="337"/>
      <c r="H16" s="338"/>
      <c r="I16" s="339"/>
      <c r="J16" s="92">
        <f t="shared" ref="J16" si="9">(H16+I16)*G16</f>
        <v>0</v>
      </c>
      <c r="K16" s="133"/>
      <c r="L16"/>
      <c r="M16" s="26"/>
    </row>
    <row r="17" spans="1:13" x14ac:dyDescent="0.35">
      <c r="A17" s="80"/>
      <c r="B17" s="304"/>
      <c r="C17" s="305"/>
      <c r="D17" s="305"/>
      <c r="E17" s="90">
        <f t="shared" si="7"/>
        <v>0</v>
      </c>
      <c r="F17" s="135"/>
      <c r="G17" s="337"/>
      <c r="H17" s="338"/>
      <c r="I17" s="339"/>
      <c r="J17" s="92">
        <f t="shared" si="4"/>
        <v>0</v>
      </c>
      <c r="K17" s="133"/>
      <c r="L17"/>
      <c r="M17" s="26"/>
    </row>
    <row r="18" spans="1:13" x14ac:dyDescent="0.35">
      <c r="A18" s="80"/>
      <c r="B18" s="304"/>
      <c r="C18" s="305"/>
      <c r="D18" s="305"/>
      <c r="E18" s="90">
        <f t="shared" si="7"/>
        <v>0</v>
      </c>
      <c r="F18" s="135"/>
      <c r="G18" s="337"/>
      <c r="H18" s="338"/>
      <c r="I18" s="339"/>
      <c r="J18" s="92">
        <f t="shared" si="4"/>
        <v>0</v>
      </c>
      <c r="K18" s="133"/>
      <c r="L18"/>
      <c r="M18" s="26"/>
    </row>
    <row r="19" spans="1:13" s="5" customFormat="1" x14ac:dyDescent="0.35">
      <c r="A19" s="164" t="s">
        <v>22</v>
      </c>
      <c r="B19" s="165"/>
      <c r="C19" s="162"/>
      <c r="D19" s="162"/>
      <c r="E19" s="162"/>
      <c r="F19" s="166"/>
      <c r="G19" s="167"/>
      <c r="H19" s="163"/>
      <c r="I19" s="163"/>
      <c r="J19" s="163"/>
      <c r="K19" s="168"/>
      <c r="M19" s="6"/>
    </row>
    <row r="20" spans="1:13" x14ac:dyDescent="0.35">
      <c r="A20" s="1" t="s">
        <v>60</v>
      </c>
      <c r="B20" s="308"/>
      <c r="C20" s="309"/>
      <c r="D20" s="309"/>
      <c r="E20" s="90">
        <f>Entretien!B49</f>
        <v>0</v>
      </c>
      <c r="F20" s="135"/>
      <c r="G20" s="337"/>
      <c r="H20" s="338"/>
      <c r="I20" s="339"/>
      <c r="J20" s="92">
        <f t="shared" si="4"/>
        <v>0</v>
      </c>
      <c r="K20" s="133"/>
      <c r="L20"/>
      <c r="M20" s="26"/>
    </row>
    <row r="21" spans="1:13" x14ac:dyDescent="0.35">
      <c r="A21" s="80"/>
      <c r="B21" s="304"/>
      <c r="C21" s="305"/>
      <c r="D21" s="305"/>
      <c r="E21" s="90">
        <f t="shared" ref="E21:E23" si="10">(C21+D21)*B21</f>
        <v>0</v>
      </c>
      <c r="F21" s="135"/>
      <c r="G21" s="337"/>
      <c r="H21" s="338"/>
      <c r="I21" s="339"/>
      <c r="J21" s="92">
        <f t="shared" ref="J21:J23" si="11">(H21+I21)*G21</f>
        <v>0</v>
      </c>
      <c r="K21" s="133"/>
      <c r="L21"/>
      <c r="M21" s="26"/>
    </row>
    <row r="22" spans="1:13" x14ac:dyDescent="0.35">
      <c r="A22" s="80"/>
      <c r="B22" s="304"/>
      <c r="C22" s="305"/>
      <c r="D22" s="305"/>
      <c r="E22" s="90">
        <f t="shared" ref="E22" si="12">(C22+D22)*B22</f>
        <v>0</v>
      </c>
      <c r="F22" s="135"/>
      <c r="G22" s="337"/>
      <c r="H22" s="338"/>
      <c r="I22" s="339"/>
      <c r="J22" s="92">
        <f t="shared" ref="J22" si="13">(H22+I22)*G22</f>
        <v>0</v>
      </c>
      <c r="K22" s="133"/>
      <c r="L22"/>
      <c r="M22" s="26"/>
    </row>
    <row r="23" spans="1:13" x14ac:dyDescent="0.35">
      <c r="A23" s="80"/>
      <c r="B23" s="304"/>
      <c r="C23" s="305"/>
      <c r="D23" s="305"/>
      <c r="E23" s="90">
        <f t="shared" si="10"/>
        <v>0</v>
      </c>
      <c r="F23" s="135"/>
      <c r="G23" s="337"/>
      <c r="H23" s="338"/>
      <c r="I23" s="339"/>
      <c r="J23" s="92">
        <f t="shared" si="11"/>
        <v>0</v>
      </c>
      <c r="K23" s="133"/>
      <c r="L23"/>
      <c r="M23" s="26"/>
    </row>
    <row r="24" spans="1:13" s="5" customFormat="1" x14ac:dyDescent="0.35">
      <c r="A24" s="164" t="s">
        <v>23</v>
      </c>
      <c r="B24" s="165"/>
      <c r="C24" s="162"/>
      <c r="D24" s="162"/>
      <c r="E24" s="162"/>
      <c r="F24" s="166"/>
      <c r="G24" s="167"/>
      <c r="H24" s="163"/>
      <c r="I24" s="163"/>
      <c r="J24" s="163"/>
      <c r="K24" s="168"/>
      <c r="M24" s="6"/>
    </row>
    <row r="25" spans="1:13" x14ac:dyDescent="0.35">
      <c r="A25" s="1" t="s">
        <v>60</v>
      </c>
      <c r="B25" s="308"/>
      <c r="C25" s="309"/>
      <c r="D25" s="309"/>
      <c r="E25" s="90">
        <f>Entretien!B50</f>
        <v>0</v>
      </c>
      <c r="F25" s="135"/>
      <c r="G25" s="337"/>
      <c r="H25" s="338"/>
      <c r="I25" s="339"/>
      <c r="J25" s="92">
        <f t="shared" ref="J25:J29" si="14">(H25+I25)*G25</f>
        <v>0</v>
      </c>
      <c r="K25" s="133"/>
      <c r="L25"/>
      <c r="M25" s="26"/>
    </row>
    <row r="26" spans="1:13" x14ac:dyDescent="0.35">
      <c r="A26" s="80" t="s">
        <v>65</v>
      </c>
      <c r="B26" s="304"/>
      <c r="C26" s="305"/>
      <c r="D26" s="305"/>
      <c r="E26" s="90">
        <f t="shared" ref="E26:E29" si="15">(C26+D26)*B26</f>
        <v>0</v>
      </c>
      <c r="F26" s="135"/>
      <c r="G26" s="337"/>
      <c r="H26" s="338"/>
      <c r="I26" s="339"/>
      <c r="J26" s="92">
        <f t="shared" si="14"/>
        <v>0</v>
      </c>
      <c r="K26" s="133"/>
      <c r="L26"/>
      <c r="M26" s="26"/>
    </row>
    <row r="27" spans="1:13" x14ac:dyDescent="0.35">
      <c r="A27" s="80"/>
      <c r="B27" s="304"/>
      <c r="C27" s="305"/>
      <c r="D27" s="305"/>
      <c r="E27" s="90">
        <f t="shared" ref="E27" si="16">(C27+D27)*B27</f>
        <v>0</v>
      </c>
      <c r="F27" s="135"/>
      <c r="G27" s="337"/>
      <c r="H27" s="338"/>
      <c r="I27" s="339"/>
      <c r="J27" s="92">
        <f t="shared" ref="J27" si="17">(H27+I27)*G27</f>
        <v>0</v>
      </c>
      <c r="K27" s="133"/>
      <c r="L27"/>
      <c r="M27" s="26"/>
    </row>
    <row r="28" spans="1:13" x14ac:dyDescent="0.35">
      <c r="A28" s="80"/>
      <c r="B28" s="304"/>
      <c r="C28" s="305"/>
      <c r="D28" s="305"/>
      <c r="E28" s="90">
        <f t="shared" si="15"/>
        <v>0</v>
      </c>
      <c r="F28" s="135"/>
      <c r="G28" s="337"/>
      <c r="H28" s="338"/>
      <c r="I28" s="339"/>
      <c r="J28" s="92">
        <f t="shared" si="14"/>
        <v>0</v>
      </c>
      <c r="K28" s="133"/>
      <c r="L28"/>
      <c r="M28" s="26"/>
    </row>
    <row r="29" spans="1:13" x14ac:dyDescent="0.35">
      <c r="A29" s="80"/>
      <c r="B29" s="304"/>
      <c r="C29" s="305"/>
      <c r="D29" s="305"/>
      <c r="E29" s="90">
        <f t="shared" si="15"/>
        <v>0</v>
      </c>
      <c r="F29" s="135"/>
      <c r="G29" s="337"/>
      <c r="H29" s="338"/>
      <c r="I29" s="339"/>
      <c r="J29" s="92">
        <f t="shared" si="14"/>
        <v>0</v>
      </c>
      <c r="K29" s="133"/>
      <c r="L29"/>
      <c r="M29" s="26"/>
    </row>
    <row r="30" spans="1:13" x14ac:dyDescent="0.35">
      <c r="A30" s="29" t="s">
        <v>46</v>
      </c>
      <c r="B30" s="52"/>
      <c r="C30" s="53"/>
      <c r="D30" s="54"/>
      <c r="E30" s="149"/>
      <c r="F30" s="65"/>
      <c r="G30" s="30"/>
      <c r="H30" s="31"/>
      <c r="I30" s="32"/>
      <c r="J30" s="150"/>
      <c r="K30" s="33"/>
      <c r="L30"/>
      <c r="M30" s="26"/>
    </row>
    <row r="31" spans="1:13" x14ac:dyDescent="0.35">
      <c r="A31" s="1" t="s">
        <v>60</v>
      </c>
      <c r="B31" s="308"/>
      <c r="C31" s="309"/>
      <c r="D31" s="310"/>
      <c r="E31" s="90">
        <f>Entretien!B51</f>
        <v>0</v>
      </c>
      <c r="F31" s="135"/>
      <c r="G31" s="337"/>
      <c r="H31" s="338"/>
      <c r="I31" s="339"/>
      <c r="J31" s="92">
        <f t="shared" ref="J31" si="18">(H31+I31)*G31</f>
        <v>0</v>
      </c>
      <c r="K31" s="133"/>
      <c r="L31"/>
      <c r="M31" s="26"/>
    </row>
    <row r="32" spans="1:13" x14ac:dyDescent="0.35">
      <c r="A32" s="80" t="s">
        <v>66</v>
      </c>
      <c r="B32" s="304"/>
      <c r="C32" s="305"/>
      <c r="D32" s="295"/>
      <c r="E32" s="90">
        <f>(C32+D32)*B32</f>
        <v>0</v>
      </c>
      <c r="F32" s="135"/>
      <c r="G32" s="337"/>
      <c r="H32" s="338"/>
      <c r="I32" s="339"/>
      <c r="J32" s="92">
        <f t="shared" ref="J32:J46" si="19">(H32+I32)*G32</f>
        <v>0</v>
      </c>
      <c r="K32" s="133"/>
      <c r="L32"/>
      <c r="M32" s="26"/>
    </row>
    <row r="33" spans="1:13" x14ac:dyDescent="0.35">
      <c r="A33" s="80" t="s">
        <v>67</v>
      </c>
      <c r="B33" s="304"/>
      <c r="C33" s="305"/>
      <c r="D33" s="295"/>
      <c r="E33" s="90">
        <f t="shared" ref="E33:E42" si="20">(C33+D33)*B33</f>
        <v>0</v>
      </c>
      <c r="F33" s="135"/>
      <c r="G33" s="337"/>
      <c r="H33" s="338"/>
      <c r="I33" s="339"/>
      <c r="J33" s="92">
        <f t="shared" si="19"/>
        <v>0</v>
      </c>
      <c r="K33" s="133"/>
      <c r="L33"/>
      <c r="M33" s="26"/>
    </row>
    <row r="34" spans="1:13" x14ac:dyDescent="0.35">
      <c r="A34" s="80" t="s">
        <v>68</v>
      </c>
      <c r="B34" s="304"/>
      <c r="C34" s="305"/>
      <c r="D34" s="295"/>
      <c r="E34" s="90">
        <f t="shared" si="20"/>
        <v>0</v>
      </c>
      <c r="F34" s="135"/>
      <c r="G34" s="337"/>
      <c r="H34" s="338"/>
      <c r="I34" s="339"/>
      <c r="J34" s="92">
        <f t="shared" si="19"/>
        <v>0</v>
      </c>
      <c r="K34" s="133"/>
      <c r="L34"/>
      <c r="M34" s="26"/>
    </row>
    <row r="35" spans="1:13" x14ac:dyDescent="0.35">
      <c r="A35" s="80" t="s">
        <v>69</v>
      </c>
      <c r="B35" s="304"/>
      <c r="C35" s="305"/>
      <c r="D35" s="295"/>
      <c r="E35" s="90">
        <f t="shared" si="20"/>
        <v>0</v>
      </c>
      <c r="F35" s="135"/>
      <c r="G35" s="337"/>
      <c r="H35" s="338"/>
      <c r="I35" s="339"/>
      <c r="J35" s="92">
        <f t="shared" si="19"/>
        <v>0</v>
      </c>
      <c r="K35" s="133"/>
      <c r="L35"/>
      <c r="M35" s="26"/>
    </row>
    <row r="36" spans="1:13" x14ac:dyDescent="0.35">
      <c r="A36" s="80" t="s">
        <v>70</v>
      </c>
      <c r="B36" s="304"/>
      <c r="C36" s="305"/>
      <c r="D36" s="295"/>
      <c r="E36" s="90">
        <f t="shared" si="20"/>
        <v>0</v>
      </c>
      <c r="F36" s="135"/>
      <c r="G36" s="337"/>
      <c r="H36" s="338"/>
      <c r="I36" s="339"/>
      <c r="J36" s="92">
        <f t="shared" si="19"/>
        <v>0</v>
      </c>
      <c r="K36" s="133"/>
      <c r="L36"/>
      <c r="M36" s="26"/>
    </row>
    <row r="37" spans="1:13" x14ac:dyDescent="0.35">
      <c r="A37" s="80"/>
      <c r="B37" s="304"/>
      <c r="C37" s="305"/>
      <c r="D37" s="295"/>
      <c r="E37" s="90">
        <f t="shared" si="20"/>
        <v>0</v>
      </c>
      <c r="F37" s="135"/>
      <c r="G37" s="337"/>
      <c r="H37" s="338"/>
      <c r="I37" s="339"/>
      <c r="J37" s="92">
        <f t="shared" si="19"/>
        <v>0</v>
      </c>
      <c r="K37" s="133"/>
      <c r="L37"/>
      <c r="M37" s="26"/>
    </row>
    <row r="38" spans="1:13" x14ac:dyDescent="0.35">
      <c r="A38" s="80"/>
      <c r="B38" s="304"/>
      <c r="C38" s="305"/>
      <c r="D38" s="295"/>
      <c r="E38" s="90">
        <f t="shared" ref="E38" si="21">(C38+D38)*B38</f>
        <v>0</v>
      </c>
      <c r="F38" s="135"/>
      <c r="G38" s="337"/>
      <c r="H38" s="338"/>
      <c r="I38" s="339"/>
      <c r="J38" s="92">
        <f t="shared" ref="J38" si="22">(H38+I38)*G38</f>
        <v>0</v>
      </c>
      <c r="K38" s="133"/>
      <c r="L38"/>
      <c r="M38" s="26"/>
    </row>
    <row r="39" spans="1:13" x14ac:dyDescent="0.35">
      <c r="A39" s="80"/>
      <c r="B39" s="304"/>
      <c r="C39" s="305"/>
      <c r="D39" s="295"/>
      <c r="E39" s="90">
        <f t="shared" si="20"/>
        <v>0</v>
      </c>
      <c r="F39" s="135"/>
      <c r="G39" s="337"/>
      <c r="H39" s="338"/>
      <c r="I39" s="339"/>
      <c r="J39" s="92">
        <f t="shared" si="19"/>
        <v>0</v>
      </c>
      <c r="K39" s="133"/>
      <c r="L39"/>
      <c r="M39" s="26"/>
    </row>
    <row r="40" spans="1:13" x14ac:dyDescent="0.35">
      <c r="A40" s="29" t="s">
        <v>25</v>
      </c>
      <c r="B40" s="52"/>
      <c r="C40" s="53"/>
      <c r="D40" s="54"/>
      <c r="E40" s="84"/>
      <c r="F40" s="151"/>
      <c r="G40" s="30"/>
      <c r="H40" s="31"/>
      <c r="I40" s="32"/>
      <c r="J40" s="86"/>
      <c r="K40" s="33"/>
      <c r="L40"/>
      <c r="M40" s="26"/>
    </row>
    <row r="41" spans="1:13" s="324" customFormat="1" x14ac:dyDescent="0.35">
      <c r="A41" s="324" t="s">
        <v>60</v>
      </c>
      <c r="B41" s="354"/>
      <c r="C41" s="355"/>
      <c r="D41" s="356"/>
      <c r="E41" s="90">
        <f>Entretien!B52</f>
        <v>0</v>
      </c>
      <c r="F41" s="319"/>
      <c r="G41" s="345"/>
      <c r="H41" s="346"/>
      <c r="I41" s="347"/>
      <c r="J41" s="320">
        <f t="shared" ref="J41" si="23">(H41+I41)*G41</f>
        <v>0</v>
      </c>
      <c r="K41" s="321"/>
      <c r="L41" s="322"/>
      <c r="M41" s="323"/>
    </row>
    <row r="42" spans="1:13" x14ac:dyDescent="0.35">
      <c r="A42" s="130" t="s">
        <v>71</v>
      </c>
      <c r="B42" s="301"/>
      <c r="C42" s="302"/>
      <c r="D42" s="303"/>
      <c r="E42" s="357">
        <f t="shared" si="20"/>
        <v>0</v>
      </c>
      <c r="F42" s="131"/>
      <c r="G42" s="334"/>
      <c r="H42" s="335"/>
      <c r="I42" s="336"/>
      <c r="J42" s="358">
        <f t="shared" si="19"/>
        <v>0</v>
      </c>
      <c r="K42" s="132"/>
      <c r="L42"/>
      <c r="M42" s="26"/>
    </row>
    <row r="43" spans="1:13" x14ac:dyDescent="0.35">
      <c r="A43" s="80" t="s">
        <v>72</v>
      </c>
      <c r="B43" s="304"/>
      <c r="C43" s="305"/>
      <c r="D43" s="295"/>
      <c r="E43" s="90">
        <f>(C43+D43)*B43</f>
        <v>0</v>
      </c>
      <c r="F43" s="273"/>
      <c r="G43" s="342"/>
      <c r="H43" s="343"/>
      <c r="I43" s="344"/>
      <c r="J43" s="92">
        <f t="shared" si="19"/>
        <v>0</v>
      </c>
      <c r="K43" s="274"/>
      <c r="L43"/>
      <c r="M43" s="26"/>
    </row>
    <row r="44" spans="1:13" s="324" customFormat="1" x14ac:dyDescent="0.35">
      <c r="A44" s="314"/>
      <c r="B44" s="315"/>
      <c r="C44" s="316"/>
      <c r="D44" s="317"/>
      <c r="E44" s="318">
        <f>(C44+D44)*B44</f>
        <v>0</v>
      </c>
      <c r="F44" s="319"/>
      <c r="G44" s="345"/>
      <c r="H44" s="346"/>
      <c r="I44" s="347"/>
      <c r="J44" s="320">
        <f t="shared" si="19"/>
        <v>0</v>
      </c>
      <c r="K44" s="321"/>
      <c r="L44" s="322"/>
      <c r="M44" s="323"/>
    </row>
    <row r="45" spans="1:13" s="324" customFormat="1" x14ac:dyDescent="0.35">
      <c r="A45" s="328"/>
      <c r="B45" s="315"/>
      <c r="C45" s="316"/>
      <c r="D45" s="317"/>
      <c r="E45" s="318">
        <f>(C45+D45)*B45</f>
        <v>0</v>
      </c>
      <c r="F45" s="329"/>
      <c r="G45" s="348"/>
      <c r="H45" s="349"/>
      <c r="I45" s="350"/>
      <c r="J45" s="330">
        <f t="shared" ref="J45" si="24">(H45+I45)*G45</f>
        <v>0</v>
      </c>
      <c r="K45" s="331"/>
      <c r="L45" s="322"/>
      <c r="M45" s="323"/>
    </row>
    <row r="46" spans="1:13" x14ac:dyDescent="0.35">
      <c r="A46" s="130"/>
      <c r="B46" s="311"/>
      <c r="C46" s="312"/>
      <c r="D46" s="313"/>
      <c r="E46" s="275">
        <f>(C46+D46)*B46</f>
        <v>0</v>
      </c>
      <c r="F46" s="325"/>
      <c r="G46" s="351"/>
      <c r="H46" s="352"/>
      <c r="I46" s="353"/>
      <c r="J46" s="326">
        <f t="shared" si="19"/>
        <v>0</v>
      </c>
      <c r="K46" s="327"/>
      <c r="L46"/>
      <c r="M46" s="26"/>
    </row>
    <row r="47" spans="1:13" s="66" customFormat="1" ht="18.5" x14ac:dyDescent="0.45">
      <c r="A47" s="152"/>
      <c r="B47" s="57"/>
      <c r="C47" s="57"/>
      <c r="D47" s="153" t="s">
        <v>49</v>
      </c>
      <c r="E47" s="156">
        <f>SUM(E6:E46)</f>
        <v>0</v>
      </c>
      <c r="F47" s="154"/>
      <c r="G47" s="122"/>
      <c r="H47" s="122"/>
      <c r="I47" s="120" t="s">
        <v>49</v>
      </c>
      <c r="J47" s="157">
        <f>SUM(J6:J46)</f>
        <v>0</v>
      </c>
      <c r="K47" s="155"/>
    </row>
    <row r="48" spans="1:13" ht="15" thickBot="1" x14ac:dyDescent="0.4">
      <c r="A48" s="21"/>
      <c r="B48" s="21"/>
      <c r="C48" s="22"/>
      <c r="D48" s="22"/>
      <c r="E48" s="22"/>
      <c r="F48" s="23"/>
    </row>
    <row r="49" spans="1:6" x14ac:dyDescent="0.35">
      <c r="A49" s="272" t="s">
        <v>73</v>
      </c>
      <c r="B49" s="475"/>
      <c r="C49" s="22"/>
      <c r="D49" s="22"/>
      <c r="E49" s="22"/>
      <c r="F49" s="23"/>
    </row>
    <row r="50" spans="1:6" ht="15" thickBot="1" x14ac:dyDescent="0.4">
      <c r="A50" s="269" t="s">
        <v>74</v>
      </c>
      <c r="B50" s="476"/>
    </row>
    <row r="51" spans="1:6" ht="15" thickBot="1" x14ac:dyDescent="0.4"/>
    <row r="52" spans="1:6" ht="29" x14ac:dyDescent="0.35">
      <c r="A52" s="123" t="s">
        <v>51</v>
      </c>
      <c r="B52" s="236" t="s">
        <v>52</v>
      </c>
      <c r="C52" s="506" t="s">
        <v>53</v>
      </c>
    </row>
    <row r="53" spans="1:6" x14ac:dyDescent="0.35">
      <c r="A53" s="230" t="s">
        <v>20</v>
      </c>
      <c r="B53" s="235">
        <f>SUM(E6:E11)</f>
        <v>0</v>
      </c>
      <c r="C53" s="231">
        <f>SUM(J6:J11)</f>
        <v>0</v>
      </c>
    </row>
    <row r="54" spans="1:6" x14ac:dyDescent="0.35">
      <c r="A54" s="230" t="s">
        <v>21</v>
      </c>
      <c r="B54" s="235">
        <f>SUM(E13:E18)</f>
        <v>0</v>
      </c>
      <c r="C54" s="231">
        <f>SUM(J13:J18)</f>
        <v>0</v>
      </c>
    </row>
    <row r="55" spans="1:6" x14ac:dyDescent="0.35">
      <c r="A55" s="230" t="s">
        <v>22</v>
      </c>
      <c r="B55" s="235">
        <f>SUM(E20:E23)</f>
        <v>0</v>
      </c>
      <c r="C55" s="231">
        <f>SUM(J20:J23)</f>
        <v>0</v>
      </c>
    </row>
    <row r="56" spans="1:6" x14ac:dyDescent="0.35">
      <c r="A56" s="230" t="s">
        <v>23</v>
      </c>
      <c r="B56" s="235">
        <f>SUM(E25:E29)</f>
        <v>0</v>
      </c>
      <c r="C56" s="231">
        <f>SUM(J25:J29)</f>
        <v>0</v>
      </c>
    </row>
    <row r="57" spans="1:6" x14ac:dyDescent="0.35">
      <c r="A57" s="232" t="s">
        <v>46</v>
      </c>
      <c r="B57" s="235">
        <f>SUM(E31:E39)</f>
        <v>0</v>
      </c>
      <c r="C57" s="231">
        <f>SUM(J31:J39)</f>
        <v>0</v>
      </c>
    </row>
    <row r="58" spans="1:6" ht="15" thickBot="1" x14ac:dyDescent="0.4">
      <c r="A58" s="233" t="s">
        <v>25</v>
      </c>
      <c r="B58" s="237">
        <f>SUM(E41:E46)</f>
        <v>0</v>
      </c>
      <c r="C58" s="234">
        <f>SUM(J41:J46)</f>
        <v>0</v>
      </c>
    </row>
  </sheetData>
  <mergeCells count="2">
    <mergeCell ref="B3:F3"/>
    <mergeCell ref="G3:K3"/>
  </mergeCells>
  <pageMargins left="0.7" right="0.7" top="0.75" bottom="0.75" header="0.3" footer="0.3"/>
  <pageSetup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EDBC1-21AE-4543-84E7-9DD4CDC28022}">
  <dimension ref="A1:K52"/>
  <sheetViews>
    <sheetView topLeftCell="A31" zoomScale="99" zoomScaleNormal="99" workbookViewId="0">
      <selection activeCell="G43" sqref="G43"/>
    </sheetView>
  </sheetViews>
  <sheetFormatPr baseColWidth="10" defaultColWidth="8.81640625" defaultRowHeight="14.5" x14ac:dyDescent="0.35"/>
  <cols>
    <col min="1" max="1" width="29.36328125" customWidth="1"/>
    <col min="2" max="2" width="11" customWidth="1"/>
    <col min="3" max="3" width="15.54296875" customWidth="1"/>
    <col min="4" max="4" width="14.453125" customWidth="1"/>
    <col min="5" max="5" width="17" customWidth="1"/>
    <col min="6" max="6" width="14.6328125" customWidth="1"/>
    <col min="7" max="7" width="15.81640625" customWidth="1"/>
    <col min="8" max="8" width="79.1796875" bestFit="1" customWidth="1"/>
  </cols>
  <sheetData>
    <row r="1" spans="1:11" ht="18.75" customHeight="1" thickBot="1" x14ac:dyDescent="0.4">
      <c r="A1" s="359"/>
      <c r="B1" s="23"/>
      <c r="C1" s="23"/>
      <c r="D1" s="360"/>
      <c r="E1" s="361"/>
      <c r="F1" s="362"/>
      <c r="G1" s="360"/>
      <c r="H1" s="361"/>
    </row>
    <row r="2" spans="1:11" s="37" customFormat="1" ht="18.75" customHeight="1" x14ac:dyDescent="0.35">
      <c r="A2" s="363"/>
      <c r="B2" s="574" t="s">
        <v>75</v>
      </c>
      <c r="C2" s="575"/>
      <c r="D2" s="575"/>
      <c r="E2" s="576"/>
      <c r="F2" s="577" t="s">
        <v>76</v>
      </c>
      <c r="G2" s="578"/>
      <c r="H2" s="579" t="s">
        <v>33</v>
      </c>
    </row>
    <row r="3" spans="1:11" s="10" customFormat="1" ht="18.75" customHeight="1" x14ac:dyDescent="0.45">
      <c r="A3" s="582" t="s">
        <v>77</v>
      </c>
      <c r="B3" s="584" t="s">
        <v>145</v>
      </c>
      <c r="C3" s="586" t="s">
        <v>78</v>
      </c>
      <c r="D3" s="586" t="s">
        <v>146</v>
      </c>
      <c r="E3" s="588" t="s">
        <v>79</v>
      </c>
      <c r="F3" s="584" t="s">
        <v>147</v>
      </c>
      <c r="G3" s="588" t="s">
        <v>59</v>
      </c>
      <c r="H3" s="580"/>
    </row>
    <row r="4" spans="1:11" s="10" customFormat="1" ht="42" customHeight="1" x14ac:dyDescent="0.45">
      <c r="A4" s="583"/>
      <c r="B4" s="585"/>
      <c r="C4" s="587"/>
      <c r="D4" s="587"/>
      <c r="E4" s="589"/>
      <c r="F4" s="585"/>
      <c r="G4" s="589"/>
      <c r="H4" s="581"/>
    </row>
    <row r="5" spans="1:11" s="10" customFormat="1" ht="18.5" x14ac:dyDescent="0.45">
      <c r="A5" s="364" t="s">
        <v>20</v>
      </c>
      <c r="B5" s="365"/>
      <c r="C5" s="366"/>
      <c r="D5" s="366"/>
      <c r="E5" s="367"/>
      <c r="F5" s="365"/>
      <c r="G5" s="367"/>
      <c r="H5" s="368"/>
      <c r="K5" s="369"/>
    </row>
    <row r="6" spans="1:11" s="10" customFormat="1" ht="18.5" x14ac:dyDescent="0.45">
      <c r="A6" s="89" t="s">
        <v>34</v>
      </c>
      <c r="B6" s="370"/>
      <c r="C6" s="371"/>
      <c r="D6" s="372">
        <f>365-(B6*C6)</f>
        <v>365</v>
      </c>
      <c r="E6" s="373">
        <f t="shared" ref="E6:E12" si="0">D6/365</f>
        <v>1</v>
      </c>
      <c r="F6" s="374"/>
      <c r="G6" s="375">
        <f>F6*B6</f>
        <v>0</v>
      </c>
      <c r="H6" s="376"/>
      <c r="K6" s="369"/>
    </row>
    <row r="7" spans="1:11" s="10" customFormat="1" ht="18.5" x14ac:dyDescent="0.45">
      <c r="A7" s="89" t="s">
        <v>35</v>
      </c>
      <c r="B7" s="374"/>
      <c r="C7" s="371"/>
      <c r="D7" s="372">
        <f t="shared" ref="D7:D12" si="1">365-(B7*C7)</f>
        <v>365</v>
      </c>
      <c r="E7" s="373">
        <f t="shared" si="0"/>
        <v>1</v>
      </c>
      <c r="F7" s="374"/>
      <c r="G7" s="375">
        <f>F7*B7</f>
        <v>0</v>
      </c>
      <c r="H7" s="376"/>
      <c r="K7" s="369"/>
    </row>
    <row r="8" spans="1:11" s="10" customFormat="1" ht="18.5" x14ac:dyDescent="0.45">
      <c r="A8" s="89" t="s">
        <v>36</v>
      </c>
      <c r="B8" s="377"/>
      <c r="C8" s="378"/>
      <c r="D8" s="372">
        <f t="shared" si="1"/>
        <v>365</v>
      </c>
      <c r="E8" s="373">
        <f t="shared" si="0"/>
        <v>1</v>
      </c>
      <c r="F8" s="377"/>
      <c r="G8" s="375">
        <f t="shared" ref="G8:G12" si="2">F8*B8</f>
        <v>0</v>
      </c>
      <c r="H8" s="379"/>
      <c r="K8" s="369"/>
    </row>
    <row r="9" spans="1:11" s="10" customFormat="1" ht="18.5" x14ac:dyDescent="0.45">
      <c r="A9" s="89" t="s">
        <v>37</v>
      </c>
      <c r="B9" s="374"/>
      <c r="C9" s="371"/>
      <c r="D9" s="372">
        <f t="shared" si="1"/>
        <v>365</v>
      </c>
      <c r="E9" s="373">
        <f t="shared" si="0"/>
        <v>1</v>
      </c>
      <c r="F9" s="374"/>
      <c r="G9" s="375">
        <f t="shared" si="2"/>
        <v>0</v>
      </c>
      <c r="H9" s="376"/>
      <c r="K9" s="369"/>
    </row>
    <row r="10" spans="1:11" s="10" customFormat="1" ht="18.5" x14ac:dyDescent="0.45">
      <c r="A10" s="380"/>
      <c r="B10" s="377"/>
      <c r="C10" s="378"/>
      <c r="D10" s="372">
        <f t="shared" si="1"/>
        <v>365</v>
      </c>
      <c r="E10" s="373">
        <f t="shared" si="0"/>
        <v>1</v>
      </c>
      <c r="F10" s="377"/>
      <c r="G10" s="375">
        <f t="shared" si="2"/>
        <v>0</v>
      </c>
      <c r="H10" s="379"/>
      <c r="K10" s="369"/>
    </row>
    <row r="11" spans="1:11" s="10" customFormat="1" ht="18.5" x14ac:dyDescent="0.45">
      <c r="A11" s="380"/>
      <c r="B11" s="377"/>
      <c r="C11" s="378"/>
      <c r="D11" s="372">
        <f t="shared" si="1"/>
        <v>365</v>
      </c>
      <c r="E11" s="373">
        <f t="shared" si="0"/>
        <v>1</v>
      </c>
      <c r="F11" s="377"/>
      <c r="G11" s="375">
        <f t="shared" si="2"/>
        <v>0</v>
      </c>
      <c r="H11" s="379"/>
      <c r="K11" s="369"/>
    </row>
    <row r="12" spans="1:11" s="10" customFormat="1" ht="18.5" x14ac:dyDescent="0.45">
      <c r="A12" s="381"/>
      <c r="B12" s="374"/>
      <c r="C12" s="371"/>
      <c r="D12" s="372">
        <f t="shared" si="1"/>
        <v>365</v>
      </c>
      <c r="E12" s="373">
        <f t="shared" si="0"/>
        <v>1</v>
      </c>
      <c r="F12" s="374"/>
      <c r="G12" s="375">
        <f t="shared" si="2"/>
        <v>0</v>
      </c>
      <c r="H12" s="376"/>
      <c r="K12" s="369"/>
    </row>
    <row r="13" spans="1:11" s="10" customFormat="1" ht="18.5" x14ac:dyDescent="0.45">
      <c r="A13" s="81" t="s">
        <v>21</v>
      </c>
      <c r="B13" s="365"/>
      <c r="C13" s="366"/>
      <c r="D13" s="366"/>
      <c r="E13" s="382"/>
      <c r="F13" s="365"/>
      <c r="G13" s="367"/>
      <c r="H13" s="368"/>
    </row>
    <row r="14" spans="1:11" s="10" customFormat="1" ht="18.75" customHeight="1" x14ac:dyDescent="0.45">
      <c r="A14" s="89" t="s">
        <v>38</v>
      </c>
      <c r="B14" s="377"/>
      <c r="C14" s="378"/>
      <c r="D14" s="372">
        <f t="shared" ref="D14:D19" si="3">365-(B14*C14)</f>
        <v>365</v>
      </c>
      <c r="E14" s="373">
        <f t="shared" ref="E14:E19" si="4">D14/365</f>
        <v>1</v>
      </c>
      <c r="F14" s="377"/>
      <c r="G14" s="375">
        <f>F14*B14</f>
        <v>0</v>
      </c>
      <c r="H14" s="379"/>
    </row>
    <row r="15" spans="1:11" s="10" customFormat="1" ht="18.5" x14ac:dyDescent="0.45">
      <c r="A15" s="89" t="s">
        <v>39</v>
      </c>
      <c r="B15" s="374"/>
      <c r="C15" s="371"/>
      <c r="D15" s="372">
        <f t="shared" si="3"/>
        <v>365</v>
      </c>
      <c r="E15" s="373">
        <f t="shared" si="4"/>
        <v>1</v>
      </c>
      <c r="F15" s="374"/>
      <c r="G15" s="375">
        <f t="shared" ref="G15:G42" si="5">F15*B15</f>
        <v>0</v>
      </c>
      <c r="H15" s="376"/>
    </row>
    <row r="16" spans="1:11" s="10" customFormat="1" ht="18.5" x14ac:dyDescent="0.45">
      <c r="A16" s="77" t="s">
        <v>40</v>
      </c>
      <c r="B16" s="374"/>
      <c r="C16" s="371"/>
      <c r="D16" s="372">
        <f t="shared" si="3"/>
        <v>365</v>
      </c>
      <c r="E16" s="373">
        <f t="shared" si="4"/>
        <v>1</v>
      </c>
      <c r="F16" s="374"/>
      <c r="G16" s="375">
        <f t="shared" si="5"/>
        <v>0</v>
      </c>
      <c r="H16" s="376"/>
    </row>
    <row r="17" spans="1:8" s="10" customFormat="1" ht="18.5" x14ac:dyDescent="0.45">
      <c r="A17" s="89"/>
      <c r="B17" s="374"/>
      <c r="C17" s="371"/>
      <c r="D17" s="372">
        <f t="shared" si="3"/>
        <v>365</v>
      </c>
      <c r="E17" s="373">
        <f t="shared" si="4"/>
        <v>1</v>
      </c>
      <c r="F17" s="374"/>
      <c r="G17" s="375">
        <f t="shared" si="5"/>
        <v>0</v>
      </c>
      <c r="H17" s="376"/>
    </row>
    <row r="18" spans="1:8" s="10" customFormat="1" ht="18.5" x14ac:dyDescent="0.45">
      <c r="A18" s="77"/>
      <c r="B18" s="374"/>
      <c r="C18" s="371"/>
      <c r="D18" s="372">
        <f t="shared" si="3"/>
        <v>365</v>
      </c>
      <c r="E18" s="373">
        <f t="shared" si="4"/>
        <v>1</v>
      </c>
      <c r="F18" s="374"/>
      <c r="G18" s="375">
        <f t="shared" si="5"/>
        <v>0</v>
      </c>
      <c r="H18" s="376"/>
    </row>
    <row r="19" spans="1:8" s="10" customFormat="1" ht="18.5" x14ac:dyDescent="0.45">
      <c r="A19" s="77"/>
      <c r="B19" s="374"/>
      <c r="C19" s="371"/>
      <c r="D19" s="372">
        <f t="shared" si="3"/>
        <v>365</v>
      </c>
      <c r="E19" s="373">
        <f t="shared" si="4"/>
        <v>1</v>
      </c>
      <c r="F19" s="374"/>
      <c r="G19" s="375">
        <f t="shared" si="5"/>
        <v>0</v>
      </c>
      <c r="H19" s="376"/>
    </row>
    <row r="20" spans="1:8" s="10" customFormat="1" ht="18.5" x14ac:dyDescent="0.45">
      <c r="A20" s="99" t="s">
        <v>22</v>
      </c>
      <c r="B20" s="365"/>
      <c r="C20" s="366"/>
      <c r="D20" s="366"/>
      <c r="E20" s="382"/>
      <c r="F20" s="365"/>
      <c r="G20" s="367"/>
      <c r="H20" s="368"/>
    </row>
    <row r="21" spans="1:8" s="10" customFormat="1" ht="18.5" x14ac:dyDescent="0.45">
      <c r="A21" s="77" t="s">
        <v>80</v>
      </c>
      <c r="B21" s="377"/>
      <c r="C21" s="378"/>
      <c r="D21" s="372">
        <f t="shared" ref="D21:D25" si="6">365-(B21*C21)</f>
        <v>365</v>
      </c>
      <c r="E21" s="373">
        <f>D21/365</f>
        <v>1</v>
      </c>
      <c r="F21" s="377"/>
      <c r="G21" s="375">
        <f t="shared" si="5"/>
        <v>0</v>
      </c>
      <c r="H21" s="376"/>
    </row>
    <row r="22" spans="1:8" s="10" customFormat="1" ht="18.5" x14ac:dyDescent="0.45">
      <c r="A22" s="77" t="s">
        <v>81</v>
      </c>
      <c r="B22" s="377"/>
      <c r="C22" s="378"/>
      <c r="D22" s="372">
        <f t="shared" si="6"/>
        <v>365</v>
      </c>
      <c r="E22" s="373">
        <f>D22/365</f>
        <v>1</v>
      </c>
      <c r="F22" s="377"/>
      <c r="G22" s="375">
        <f t="shared" si="5"/>
        <v>0</v>
      </c>
      <c r="H22" s="376"/>
    </row>
    <row r="23" spans="1:8" s="10" customFormat="1" ht="18.5" x14ac:dyDescent="0.45">
      <c r="A23" s="380"/>
      <c r="B23" s="377"/>
      <c r="C23" s="378"/>
      <c r="D23" s="372">
        <f t="shared" ref="D23" si="7">365-(B23*C23)</f>
        <v>365</v>
      </c>
      <c r="E23" s="373">
        <f>D23/365</f>
        <v>1</v>
      </c>
      <c r="F23" s="377"/>
      <c r="G23" s="375">
        <f t="shared" ref="G23" si="8">F23*B23</f>
        <v>0</v>
      </c>
      <c r="H23" s="376"/>
    </row>
    <row r="24" spans="1:8" s="10" customFormat="1" ht="18.5" x14ac:dyDescent="0.45">
      <c r="A24" s="380"/>
      <c r="B24" s="377"/>
      <c r="C24" s="378"/>
      <c r="D24" s="372">
        <f t="shared" si="6"/>
        <v>365</v>
      </c>
      <c r="E24" s="373">
        <f>D24/365</f>
        <v>1</v>
      </c>
      <c r="F24" s="377"/>
      <c r="G24" s="375">
        <f t="shared" si="5"/>
        <v>0</v>
      </c>
      <c r="H24" s="376"/>
    </row>
    <row r="25" spans="1:8" s="10" customFormat="1" ht="18.5" x14ac:dyDescent="0.45">
      <c r="A25" s="380"/>
      <c r="B25" s="377"/>
      <c r="C25" s="378"/>
      <c r="D25" s="372">
        <f t="shared" si="6"/>
        <v>365</v>
      </c>
      <c r="E25" s="373">
        <f>D25/365</f>
        <v>1</v>
      </c>
      <c r="F25" s="377"/>
      <c r="G25" s="375">
        <f t="shared" si="5"/>
        <v>0</v>
      </c>
      <c r="H25" s="376"/>
    </row>
    <row r="26" spans="1:8" ht="15" customHeight="1" x14ac:dyDescent="0.35">
      <c r="A26" s="99" t="s">
        <v>23</v>
      </c>
      <c r="B26" s="384"/>
      <c r="C26" s="385"/>
      <c r="D26" s="385"/>
      <c r="E26" s="386"/>
      <c r="F26" s="384"/>
      <c r="G26" s="386"/>
      <c r="H26" s="385"/>
    </row>
    <row r="27" spans="1:8" s="10" customFormat="1" ht="18.5" x14ac:dyDescent="0.45">
      <c r="A27" s="77" t="s">
        <v>43</v>
      </c>
      <c r="B27" s="377"/>
      <c r="C27" s="378"/>
      <c r="D27" s="372">
        <f t="shared" ref="D27:D32" si="9">365-(B27*C27)</f>
        <v>365</v>
      </c>
      <c r="E27" s="373">
        <f t="shared" ref="E27:E32" si="10">D27/365</f>
        <v>1</v>
      </c>
      <c r="F27" s="377"/>
      <c r="G27" s="375">
        <f t="shared" si="5"/>
        <v>0</v>
      </c>
      <c r="H27" s="379"/>
    </row>
    <row r="28" spans="1:8" s="10" customFormat="1" ht="18.5" x14ac:dyDescent="0.45">
      <c r="A28" s="77" t="s">
        <v>44</v>
      </c>
      <c r="B28" s="377"/>
      <c r="C28" s="378"/>
      <c r="D28" s="372">
        <f t="shared" si="9"/>
        <v>365</v>
      </c>
      <c r="E28" s="373">
        <f t="shared" si="10"/>
        <v>1</v>
      </c>
      <c r="F28" s="377"/>
      <c r="G28" s="375">
        <f t="shared" si="5"/>
        <v>0</v>
      </c>
      <c r="H28" s="379"/>
    </row>
    <row r="29" spans="1:8" s="10" customFormat="1" ht="18.5" x14ac:dyDescent="0.45">
      <c r="A29" s="77" t="s">
        <v>45</v>
      </c>
      <c r="B29" s="377"/>
      <c r="C29" s="378"/>
      <c r="D29" s="372">
        <f t="shared" si="9"/>
        <v>365</v>
      </c>
      <c r="E29" s="373">
        <f t="shared" si="10"/>
        <v>1</v>
      </c>
      <c r="F29" s="377"/>
      <c r="G29" s="375">
        <f t="shared" si="5"/>
        <v>0</v>
      </c>
      <c r="H29" s="379"/>
    </row>
    <row r="30" spans="1:8" s="10" customFormat="1" ht="18.5" x14ac:dyDescent="0.45">
      <c r="A30" s="380"/>
      <c r="B30" s="377"/>
      <c r="C30" s="378"/>
      <c r="D30" s="372">
        <f t="shared" si="9"/>
        <v>365</v>
      </c>
      <c r="E30" s="373">
        <f t="shared" si="10"/>
        <v>1</v>
      </c>
      <c r="F30" s="377"/>
      <c r="G30" s="375">
        <f t="shared" si="5"/>
        <v>0</v>
      </c>
      <c r="H30" s="379"/>
    </row>
    <row r="31" spans="1:8" s="10" customFormat="1" ht="18.5" x14ac:dyDescent="0.45">
      <c r="A31" s="380"/>
      <c r="B31" s="377"/>
      <c r="C31" s="378"/>
      <c r="D31" s="372">
        <f t="shared" si="9"/>
        <v>365</v>
      </c>
      <c r="E31" s="373">
        <f t="shared" si="10"/>
        <v>1</v>
      </c>
      <c r="F31" s="377"/>
      <c r="G31" s="375">
        <f t="shared" si="5"/>
        <v>0</v>
      </c>
      <c r="H31" s="379"/>
    </row>
    <row r="32" spans="1:8" s="10" customFormat="1" ht="18.5" x14ac:dyDescent="0.45">
      <c r="A32" s="380"/>
      <c r="B32" s="377"/>
      <c r="C32" s="378"/>
      <c r="D32" s="372">
        <f t="shared" si="9"/>
        <v>365</v>
      </c>
      <c r="E32" s="373">
        <f t="shared" si="10"/>
        <v>1</v>
      </c>
      <c r="F32" s="377"/>
      <c r="G32" s="375">
        <f t="shared" si="5"/>
        <v>0</v>
      </c>
      <c r="H32" s="379"/>
    </row>
    <row r="33" spans="1:8" x14ac:dyDescent="0.35">
      <c r="A33" s="99" t="s">
        <v>46</v>
      </c>
      <c r="B33" s="387"/>
      <c r="C33" s="383"/>
      <c r="D33" s="383"/>
      <c r="E33" s="388"/>
      <c r="F33" s="387"/>
      <c r="G33" s="389"/>
      <c r="H33" s="383"/>
    </row>
    <row r="34" spans="1:8" s="10" customFormat="1" ht="18.5" x14ac:dyDescent="0.45">
      <c r="A34" s="77" t="s">
        <v>47</v>
      </c>
      <c r="B34" s="374"/>
      <c r="C34" s="371"/>
      <c r="D34" s="372">
        <f>365-(B34*C34)</f>
        <v>365</v>
      </c>
      <c r="E34" s="373">
        <f>D34/365</f>
        <v>1</v>
      </c>
      <c r="F34" s="374"/>
      <c r="G34" s="375">
        <f t="shared" ref="G34:G36" si="11">F34*B34</f>
        <v>0</v>
      </c>
      <c r="H34" s="376"/>
    </row>
    <row r="35" spans="1:8" s="10" customFormat="1" ht="18.5" x14ac:dyDescent="0.45">
      <c r="A35" s="380"/>
      <c r="B35" s="374"/>
      <c r="C35" s="371"/>
      <c r="D35" s="372">
        <f>365-(B35*C35)</f>
        <v>365</v>
      </c>
      <c r="E35" s="373">
        <f>D35/365</f>
        <v>1</v>
      </c>
      <c r="F35" s="374"/>
      <c r="G35" s="375">
        <f t="shared" si="11"/>
        <v>0</v>
      </c>
      <c r="H35" s="376"/>
    </row>
    <row r="36" spans="1:8" s="10" customFormat="1" ht="18.5" x14ac:dyDescent="0.45">
      <c r="A36" s="380"/>
      <c r="B36" s="374"/>
      <c r="C36" s="371"/>
      <c r="D36" s="372">
        <f>365-(B36*C36)</f>
        <v>365</v>
      </c>
      <c r="E36" s="373">
        <f>D36/365</f>
        <v>1</v>
      </c>
      <c r="F36" s="374"/>
      <c r="G36" s="375">
        <f t="shared" si="11"/>
        <v>0</v>
      </c>
      <c r="H36" s="376"/>
    </row>
    <row r="37" spans="1:8" s="10" customFormat="1" ht="18.5" x14ac:dyDescent="0.45">
      <c r="A37" s="380"/>
      <c r="B37" s="374"/>
      <c r="C37" s="371"/>
      <c r="D37" s="372">
        <f>365-(B37*C37)</f>
        <v>365</v>
      </c>
      <c r="E37" s="373">
        <f>D37/365</f>
        <v>1</v>
      </c>
      <c r="F37" s="374"/>
      <c r="G37" s="375">
        <f t="shared" si="5"/>
        <v>0</v>
      </c>
      <c r="H37" s="376"/>
    </row>
    <row r="38" spans="1:8" x14ac:dyDescent="0.35">
      <c r="A38" s="383" t="s">
        <v>25</v>
      </c>
      <c r="B38" s="387"/>
      <c r="C38" s="383"/>
      <c r="D38" s="383"/>
      <c r="E38" s="388"/>
      <c r="F38" s="387"/>
      <c r="G38" s="389"/>
      <c r="H38" s="383"/>
    </row>
    <row r="39" spans="1:8" s="10" customFormat="1" ht="18.5" x14ac:dyDescent="0.45">
      <c r="A39" s="380" t="s">
        <v>82</v>
      </c>
      <c r="B39" s="374"/>
      <c r="C39" s="371"/>
      <c r="D39" s="372">
        <f>365-(B39*C39)</f>
        <v>365</v>
      </c>
      <c r="E39" s="373">
        <f t="shared" ref="E39" si="12">D39/365</f>
        <v>1</v>
      </c>
      <c r="F39" s="374"/>
      <c r="G39" s="375">
        <f t="shared" si="5"/>
        <v>0</v>
      </c>
      <c r="H39" s="376"/>
    </row>
    <row r="40" spans="1:8" s="10" customFormat="1" ht="18.5" x14ac:dyDescent="0.45">
      <c r="A40" s="380"/>
      <c r="B40" s="377"/>
      <c r="C40" s="378"/>
      <c r="D40" s="372">
        <f>365-(B40*C40)</f>
        <v>365</v>
      </c>
      <c r="E40" s="373">
        <f>D40/365</f>
        <v>1</v>
      </c>
      <c r="F40" s="377"/>
      <c r="G40" s="375">
        <f t="shared" si="5"/>
        <v>0</v>
      </c>
      <c r="H40" s="379"/>
    </row>
    <row r="41" spans="1:8" s="10" customFormat="1" ht="18.5" x14ac:dyDescent="0.45">
      <c r="A41" s="380"/>
      <c r="B41" s="377"/>
      <c r="C41" s="378"/>
      <c r="D41" s="372">
        <f>365-(B41*C41)</f>
        <v>365</v>
      </c>
      <c r="E41" s="373">
        <f>D41/365</f>
        <v>1</v>
      </c>
      <c r="F41" s="377"/>
      <c r="G41" s="375">
        <f t="shared" si="5"/>
        <v>0</v>
      </c>
      <c r="H41" s="379"/>
    </row>
    <row r="42" spans="1:8" s="10" customFormat="1" ht="19" thickBot="1" x14ac:dyDescent="0.5">
      <c r="A42" s="380"/>
      <c r="B42" s="390"/>
      <c r="C42" s="391"/>
      <c r="D42" s="392">
        <f>365-(B42*C42)</f>
        <v>365</v>
      </c>
      <c r="E42" s="393">
        <f>D42/365</f>
        <v>1</v>
      </c>
      <c r="F42" s="390"/>
      <c r="G42" s="471">
        <f t="shared" si="5"/>
        <v>0</v>
      </c>
      <c r="H42" s="379"/>
    </row>
    <row r="43" spans="1:8" s="10" customFormat="1" ht="18.5" x14ac:dyDescent="0.45">
      <c r="A43" s="394"/>
      <c r="B43" s="395"/>
      <c r="C43" s="396"/>
      <c r="D43" s="397"/>
      <c r="E43" s="398"/>
      <c r="F43" s="399" t="s">
        <v>49</v>
      </c>
      <c r="G43" s="537">
        <f>SUM(G6:G42)</f>
        <v>0</v>
      </c>
      <c r="H43" s="400"/>
    </row>
    <row r="46" spans="1:8" x14ac:dyDescent="0.35">
      <c r="A46" s="123" t="s">
        <v>51</v>
      </c>
      <c r="B46" s="470" t="s">
        <v>52</v>
      </c>
      <c r="F46" s="401"/>
    </row>
    <row r="47" spans="1:8" x14ac:dyDescent="0.35">
      <c r="A47" s="221" t="s">
        <v>20</v>
      </c>
      <c r="B47" s="402">
        <f>SUM(G6:G12)</f>
        <v>0</v>
      </c>
    </row>
    <row r="48" spans="1:8" x14ac:dyDescent="0.35">
      <c r="A48" s="221" t="s">
        <v>21</v>
      </c>
      <c r="B48" s="402">
        <f>SUM(G14:G19)</f>
        <v>0</v>
      </c>
    </row>
    <row r="49" spans="1:2" x14ac:dyDescent="0.35">
      <c r="A49" s="221" t="s">
        <v>22</v>
      </c>
      <c r="B49" s="402">
        <f>SUM(G21:G25)</f>
        <v>0</v>
      </c>
    </row>
    <row r="50" spans="1:2" x14ac:dyDescent="0.35">
      <c r="A50" s="221" t="s">
        <v>23</v>
      </c>
      <c r="B50" s="402">
        <f>SUM(G27:G32)</f>
        <v>0</v>
      </c>
    </row>
    <row r="51" spans="1:2" x14ac:dyDescent="0.35">
      <c r="A51" s="222" t="s">
        <v>46</v>
      </c>
      <c r="B51" s="402">
        <f>SUM(G34:G37)</f>
        <v>0</v>
      </c>
    </row>
    <row r="52" spans="1:2" x14ac:dyDescent="0.35">
      <c r="A52" s="223" t="s">
        <v>25</v>
      </c>
      <c r="B52" s="403">
        <f>SUM(G39:G42)</f>
        <v>0</v>
      </c>
    </row>
  </sheetData>
  <sheetProtection sheet="1" objects="1" scenarios="1"/>
  <mergeCells count="10">
    <mergeCell ref="B2:E2"/>
    <mergeCell ref="F2:G2"/>
    <mergeCell ref="H2:H4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60"/>
  <sheetViews>
    <sheetView zoomScaleNormal="100" zoomScaleSheetLayoutView="70" workbookViewId="0">
      <selection activeCell="D31" sqref="D31"/>
    </sheetView>
  </sheetViews>
  <sheetFormatPr baseColWidth="10" defaultColWidth="8.81640625" defaultRowHeight="15.5" x14ac:dyDescent="0.35"/>
  <cols>
    <col min="1" max="1" width="48.54296875" style="4" customWidth="1"/>
    <col min="2" max="2" width="10.54296875" style="4" customWidth="1"/>
    <col min="3" max="3" width="12.1796875" style="4" customWidth="1"/>
    <col min="4" max="4" width="15.54296875" style="4" customWidth="1"/>
    <col min="5" max="5" width="40.26953125" style="4" customWidth="1"/>
    <col min="6" max="7" width="10.54296875" style="4" customWidth="1"/>
    <col min="8" max="8" width="15.54296875" style="4" customWidth="1"/>
    <col min="9" max="9" width="29.1796875" style="4" bestFit="1" customWidth="1"/>
    <col min="10" max="16384" width="8.81640625" style="4"/>
  </cols>
  <sheetData>
    <row r="1" spans="1:9" s="106" customFormat="1" ht="14.5" x14ac:dyDescent="0.35">
      <c r="B1" s="108"/>
      <c r="C1" s="109"/>
      <c r="D1" s="109"/>
      <c r="E1" s="110"/>
    </row>
    <row r="2" spans="1:9" ht="16" thickBot="1" x14ac:dyDescent="0.4"/>
    <row r="3" spans="1:9" s="8" customFormat="1" ht="18.5" x14ac:dyDescent="0.35">
      <c r="A3" s="88" t="s">
        <v>83</v>
      </c>
      <c r="B3" s="590" t="s">
        <v>84</v>
      </c>
      <c r="C3" s="591"/>
      <c r="D3" s="591"/>
      <c r="E3" s="592"/>
      <c r="F3" s="593" t="s">
        <v>29</v>
      </c>
      <c r="G3" s="594"/>
      <c r="H3" s="594"/>
      <c r="I3" s="595"/>
    </row>
    <row r="4" spans="1:9" s="24" customFormat="1" ht="29" x14ac:dyDescent="0.35">
      <c r="A4" s="169" t="s">
        <v>57</v>
      </c>
      <c r="B4" s="404" t="s">
        <v>126</v>
      </c>
      <c r="C4" s="405" t="s">
        <v>31</v>
      </c>
      <c r="D4" s="158" t="s">
        <v>59</v>
      </c>
      <c r="E4" s="160" t="s">
        <v>33</v>
      </c>
      <c r="F4" s="415" t="s">
        <v>126</v>
      </c>
      <c r="G4" s="411" t="s">
        <v>31</v>
      </c>
      <c r="H4" s="159" t="s">
        <v>59</v>
      </c>
      <c r="I4" s="161" t="s">
        <v>33</v>
      </c>
    </row>
    <row r="5" spans="1:9" s="24" customFormat="1" x14ac:dyDescent="0.35">
      <c r="A5" s="170" t="s">
        <v>20</v>
      </c>
      <c r="B5" s="171"/>
      <c r="C5" s="172"/>
      <c r="D5" s="172"/>
      <c r="E5" s="173"/>
      <c r="F5" s="472"/>
      <c r="G5" s="174"/>
      <c r="H5" s="174"/>
      <c r="I5" s="175"/>
    </row>
    <row r="6" spans="1:9" s="24" customFormat="1" x14ac:dyDescent="0.35">
      <c r="A6" s="130" t="s">
        <v>85</v>
      </c>
      <c r="B6" s="404"/>
      <c r="C6" s="405"/>
      <c r="D6" s="90">
        <f t="shared" ref="D6:D8" si="0">B6*C6</f>
        <v>0</v>
      </c>
      <c r="E6" s="160"/>
      <c r="F6" s="415"/>
      <c r="G6" s="411"/>
      <c r="H6" s="188">
        <f t="shared" ref="H6:H8" si="1">F6*G6</f>
        <v>0</v>
      </c>
      <c r="I6" s="161"/>
    </row>
    <row r="7" spans="1:9" s="24" customFormat="1" x14ac:dyDescent="0.35">
      <c r="A7" s="130"/>
      <c r="B7" s="404"/>
      <c r="C7" s="405"/>
      <c r="D7" s="90">
        <f t="shared" ref="D7" si="2">B7*C7</f>
        <v>0</v>
      </c>
      <c r="E7" s="160"/>
      <c r="F7" s="415"/>
      <c r="G7" s="411"/>
      <c r="H7" s="188">
        <f t="shared" ref="H7" si="3">F7*G7</f>
        <v>0</v>
      </c>
      <c r="I7" s="161"/>
    </row>
    <row r="8" spans="1:9" s="24" customFormat="1" x14ac:dyDescent="0.35">
      <c r="A8" s="130"/>
      <c r="B8" s="404"/>
      <c r="C8" s="405"/>
      <c r="D8" s="90">
        <f t="shared" si="0"/>
        <v>0</v>
      </c>
      <c r="E8" s="160"/>
      <c r="F8" s="415"/>
      <c r="G8" s="411"/>
      <c r="H8" s="188">
        <f t="shared" si="1"/>
        <v>0</v>
      </c>
      <c r="I8" s="161"/>
    </row>
    <row r="9" spans="1:9" s="24" customFormat="1" x14ac:dyDescent="0.35">
      <c r="A9" s="130"/>
      <c r="B9" s="404"/>
      <c r="C9" s="405"/>
      <c r="D9" s="90">
        <f t="shared" ref="D9:D28" si="4">B9*C9</f>
        <v>0</v>
      </c>
      <c r="E9" s="160"/>
      <c r="F9" s="415"/>
      <c r="G9" s="411"/>
      <c r="H9" s="188">
        <f t="shared" ref="H9:H28" si="5">F9*G9</f>
        <v>0</v>
      </c>
      <c r="I9" s="161"/>
    </row>
    <row r="10" spans="1:9" s="24" customFormat="1" x14ac:dyDescent="0.35">
      <c r="A10" s="170" t="s">
        <v>21</v>
      </c>
      <c r="B10" s="171"/>
      <c r="C10" s="172"/>
      <c r="D10" s="172"/>
      <c r="E10" s="173"/>
      <c r="F10" s="472"/>
      <c r="G10" s="174"/>
      <c r="H10" s="174"/>
      <c r="I10" s="175"/>
    </row>
    <row r="11" spans="1:9" s="24" customFormat="1" x14ac:dyDescent="0.35">
      <c r="A11" s="515" t="s">
        <v>131</v>
      </c>
      <c r="B11" s="404"/>
      <c r="C11" s="405"/>
      <c r="D11" s="90">
        <f t="shared" ref="D11:D13" si="6">B11*C11</f>
        <v>0</v>
      </c>
      <c r="E11" s="160"/>
      <c r="F11" s="415"/>
      <c r="G11" s="411"/>
      <c r="H11" s="188">
        <f t="shared" ref="H11:H13" si="7">F11*G11</f>
        <v>0</v>
      </c>
      <c r="I11" s="161"/>
    </row>
    <row r="12" spans="1:9" s="24" customFormat="1" x14ac:dyDescent="0.35">
      <c r="A12" s="169"/>
      <c r="B12" s="404"/>
      <c r="C12" s="405"/>
      <c r="D12" s="90">
        <f t="shared" ref="D12" si="8">B12*C12</f>
        <v>0</v>
      </c>
      <c r="E12" s="160"/>
      <c r="F12" s="415"/>
      <c r="G12" s="411"/>
      <c r="H12" s="188">
        <f t="shared" ref="H12" si="9">F12*G12</f>
        <v>0</v>
      </c>
      <c r="I12" s="161"/>
    </row>
    <row r="13" spans="1:9" s="24" customFormat="1" x14ac:dyDescent="0.35">
      <c r="A13" s="169"/>
      <c r="B13" s="404"/>
      <c r="C13" s="405"/>
      <c r="D13" s="90">
        <f t="shared" si="6"/>
        <v>0</v>
      </c>
      <c r="E13" s="160"/>
      <c r="F13" s="415"/>
      <c r="G13" s="411"/>
      <c r="H13" s="188">
        <f t="shared" si="7"/>
        <v>0</v>
      </c>
      <c r="I13" s="161"/>
    </row>
    <row r="14" spans="1:9" s="24" customFormat="1" x14ac:dyDescent="0.35">
      <c r="A14" s="169"/>
      <c r="B14" s="404"/>
      <c r="C14" s="405"/>
      <c r="D14" s="90">
        <f t="shared" si="4"/>
        <v>0</v>
      </c>
      <c r="E14" s="160"/>
      <c r="F14" s="415"/>
      <c r="G14" s="411"/>
      <c r="H14" s="188">
        <f t="shared" si="5"/>
        <v>0</v>
      </c>
      <c r="I14" s="161"/>
    </row>
    <row r="15" spans="1:9" s="24" customFormat="1" x14ac:dyDescent="0.35">
      <c r="A15" s="170" t="s">
        <v>22</v>
      </c>
      <c r="B15" s="171"/>
      <c r="C15" s="172"/>
      <c r="D15" s="172"/>
      <c r="E15" s="173"/>
      <c r="F15" s="472"/>
      <c r="G15" s="174"/>
      <c r="H15" s="174"/>
      <c r="I15" s="175"/>
    </row>
    <row r="16" spans="1:9" s="24" customFormat="1" x14ac:dyDescent="0.35">
      <c r="A16" s="288" t="s">
        <v>86</v>
      </c>
      <c r="B16" s="406"/>
      <c r="C16" s="407"/>
      <c r="D16" s="289">
        <f t="shared" ref="D16:D17" si="10">B16*C16</f>
        <v>0</v>
      </c>
      <c r="E16" s="290"/>
      <c r="F16" s="473"/>
      <c r="G16" s="412"/>
      <c r="H16" s="188">
        <f t="shared" ref="H16:H17" si="11">F16*G16</f>
        <v>0</v>
      </c>
      <c r="I16" s="291"/>
    </row>
    <row r="17" spans="1:9" s="24" customFormat="1" x14ac:dyDescent="0.35">
      <c r="A17" s="515" t="s">
        <v>133</v>
      </c>
      <c r="B17" s="406"/>
      <c r="C17" s="407"/>
      <c r="D17" s="289">
        <f t="shared" si="10"/>
        <v>0</v>
      </c>
      <c r="E17" s="290"/>
      <c r="F17" s="473"/>
      <c r="G17" s="412"/>
      <c r="H17" s="188">
        <f t="shared" si="11"/>
        <v>0</v>
      </c>
      <c r="I17" s="291"/>
    </row>
    <row r="18" spans="1:9" s="24" customFormat="1" x14ac:dyDescent="0.35">
      <c r="A18" t="s">
        <v>132</v>
      </c>
      <c r="B18" s="406"/>
      <c r="C18" s="407"/>
      <c r="D18" s="289">
        <f t="shared" ref="D18:D20" si="12">B18*C18</f>
        <v>0</v>
      </c>
      <c r="E18" s="290"/>
      <c r="F18" s="473"/>
      <c r="G18" s="412"/>
      <c r="H18" s="188">
        <f t="shared" ref="H18:H20" si="13">F18*G18</f>
        <v>0</v>
      </c>
      <c r="I18" s="291"/>
    </row>
    <row r="19" spans="1:9" s="24" customFormat="1" x14ac:dyDescent="0.35">
      <c r="A19" s="288"/>
      <c r="B19" s="406"/>
      <c r="C19" s="407"/>
      <c r="D19" s="289">
        <f t="shared" ref="D19" si="14">B19*C19</f>
        <v>0</v>
      </c>
      <c r="E19" s="290"/>
      <c r="F19" s="473"/>
      <c r="G19" s="412"/>
      <c r="H19" s="188">
        <f t="shared" ref="H19" si="15">F19*G19</f>
        <v>0</v>
      </c>
      <c r="I19" s="291"/>
    </row>
    <row r="20" spans="1:9" s="24" customFormat="1" x14ac:dyDescent="0.35">
      <c r="A20" s="288"/>
      <c r="B20" s="406"/>
      <c r="C20" s="407"/>
      <c r="D20" s="289">
        <f t="shared" si="12"/>
        <v>0</v>
      </c>
      <c r="E20" s="290"/>
      <c r="F20" s="473"/>
      <c r="G20" s="412"/>
      <c r="H20" s="188">
        <f t="shared" si="13"/>
        <v>0</v>
      </c>
      <c r="I20" s="291"/>
    </row>
    <row r="21" spans="1:9" s="24" customFormat="1" x14ac:dyDescent="0.35">
      <c r="A21" s="288"/>
      <c r="B21" s="406"/>
      <c r="C21" s="407"/>
      <c r="D21" s="289">
        <f t="shared" si="4"/>
        <v>0</v>
      </c>
      <c r="E21" s="290"/>
      <c r="F21" s="473"/>
      <c r="G21" s="412"/>
      <c r="H21" s="188">
        <f t="shared" si="5"/>
        <v>0</v>
      </c>
      <c r="I21" s="291"/>
    </row>
    <row r="22" spans="1:9" s="24" customFormat="1" x14ac:dyDescent="0.35">
      <c r="A22" s="170" t="s">
        <v>23</v>
      </c>
      <c r="B22" s="171"/>
      <c r="C22" s="172"/>
      <c r="D22" s="172"/>
      <c r="E22" s="173"/>
      <c r="F22" s="472"/>
      <c r="G22" s="174"/>
      <c r="H22" s="174"/>
      <c r="I22" s="175"/>
    </row>
    <row r="23" spans="1:9" x14ac:dyDescent="0.35">
      <c r="A23" s="80" t="s">
        <v>87</v>
      </c>
      <c r="B23" s="408"/>
      <c r="C23" s="297"/>
      <c r="D23" s="90">
        <f t="shared" si="4"/>
        <v>0</v>
      </c>
      <c r="E23" s="186"/>
      <c r="F23" s="337"/>
      <c r="G23" s="339"/>
      <c r="H23" s="188">
        <f t="shared" si="5"/>
        <v>0</v>
      </c>
      <c r="I23" s="78"/>
    </row>
    <row r="24" spans="1:9" x14ac:dyDescent="0.35">
      <c r="A24" s="80" t="s">
        <v>88</v>
      </c>
      <c r="B24" s="408"/>
      <c r="C24" s="297"/>
      <c r="D24" s="90">
        <f t="shared" si="4"/>
        <v>0</v>
      </c>
      <c r="E24" s="186"/>
      <c r="F24" s="337"/>
      <c r="G24" s="339"/>
      <c r="H24" s="188">
        <f t="shared" si="5"/>
        <v>0</v>
      </c>
      <c r="I24" s="78"/>
    </row>
    <row r="25" spans="1:9" x14ac:dyDescent="0.35">
      <c r="A25" s="80" t="s">
        <v>89</v>
      </c>
      <c r="B25" s="408"/>
      <c r="C25" s="297"/>
      <c r="D25" s="90">
        <f t="shared" ref="D25:D27" si="16">B25*C25</f>
        <v>0</v>
      </c>
      <c r="E25" s="186"/>
      <c r="F25" s="337"/>
      <c r="G25" s="339"/>
      <c r="H25" s="188">
        <f t="shared" ref="H25:H27" si="17">F25*G25</f>
        <v>0</v>
      </c>
      <c r="I25" s="78"/>
    </row>
    <row r="26" spans="1:9" x14ac:dyDescent="0.35">
      <c r="A26" s="80"/>
      <c r="B26" s="408"/>
      <c r="C26" s="297"/>
      <c r="D26" s="90">
        <f t="shared" ref="D26" si="18">B26*C26</f>
        <v>0</v>
      </c>
      <c r="E26" s="186"/>
      <c r="F26" s="337"/>
      <c r="G26" s="339"/>
      <c r="H26" s="188">
        <f t="shared" ref="H26" si="19">F26*G26</f>
        <v>0</v>
      </c>
      <c r="I26" s="78"/>
    </row>
    <row r="27" spans="1:9" x14ac:dyDescent="0.35">
      <c r="A27" s="80"/>
      <c r="B27" s="408"/>
      <c r="C27" s="297"/>
      <c r="D27" s="90">
        <f t="shared" si="16"/>
        <v>0</v>
      </c>
      <c r="E27" s="186"/>
      <c r="F27" s="337"/>
      <c r="G27" s="339"/>
      <c r="H27" s="188">
        <f t="shared" si="17"/>
        <v>0</v>
      </c>
      <c r="I27" s="78"/>
    </row>
    <row r="28" spans="1:9" x14ac:dyDescent="0.35">
      <c r="A28" s="80"/>
      <c r="B28" s="408"/>
      <c r="C28" s="297"/>
      <c r="D28" s="90">
        <f t="shared" si="4"/>
        <v>0</v>
      </c>
      <c r="E28" s="186"/>
      <c r="F28" s="337"/>
      <c r="G28" s="339"/>
      <c r="H28" s="188">
        <f t="shared" si="5"/>
        <v>0</v>
      </c>
      <c r="I28" s="78"/>
    </row>
    <row r="29" spans="1:9" x14ac:dyDescent="0.35">
      <c r="A29" s="29" t="s">
        <v>46</v>
      </c>
      <c r="B29" s="62"/>
      <c r="C29" s="63"/>
      <c r="D29" s="176"/>
      <c r="E29" s="64"/>
      <c r="F29" s="474"/>
      <c r="G29" s="35"/>
      <c r="H29" s="177"/>
      <c r="I29" s="34"/>
    </row>
    <row r="30" spans="1:9" x14ac:dyDescent="0.35">
      <c r="A30" s="80" t="s">
        <v>90</v>
      </c>
      <c r="B30" s="408"/>
      <c r="C30" s="297"/>
      <c r="D30" s="90">
        <f t="shared" ref="D30:D33" si="20">B30*C30</f>
        <v>0</v>
      </c>
      <c r="E30" s="186"/>
      <c r="F30" s="337"/>
      <c r="G30" s="339"/>
      <c r="H30" s="188">
        <f t="shared" ref="H30:H33" si="21">F30*G30</f>
        <v>0</v>
      </c>
      <c r="I30" s="78"/>
    </row>
    <row r="31" spans="1:9" x14ac:dyDescent="0.35">
      <c r="A31" s="80" t="s">
        <v>91</v>
      </c>
      <c r="B31" s="408"/>
      <c r="C31" s="297"/>
      <c r="D31" s="90">
        <f t="shared" si="20"/>
        <v>0</v>
      </c>
      <c r="E31" s="186"/>
      <c r="F31" s="337"/>
      <c r="G31" s="339"/>
      <c r="H31" s="188">
        <f t="shared" si="21"/>
        <v>0</v>
      </c>
      <c r="I31" s="78"/>
    </row>
    <row r="32" spans="1:9" x14ac:dyDescent="0.35">
      <c r="A32" s="80" t="s">
        <v>92</v>
      </c>
      <c r="B32" s="408"/>
      <c r="C32" s="297"/>
      <c r="D32" s="90">
        <f t="shared" si="20"/>
        <v>0</v>
      </c>
      <c r="E32" s="186"/>
      <c r="F32" s="337"/>
      <c r="G32" s="339"/>
      <c r="H32" s="188">
        <f t="shared" si="21"/>
        <v>0</v>
      </c>
      <c r="I32" s="78"/>
    </row>
    <row r="33" spans="1:9" x14ac:dyDescent="0.35">
      <c r="A33" s="80" t="s">
        <v>93</v>
      </c>
      <c r="B33" s="408"/>
      <c r="C33" s="297"/>
      <c r="D33" s="90">
        <f t="shared" si="20"/>
        <v>0</v>
      </c>
      <c r="E33" s="186"/>
      <c r="F33" s="337"/>
      <c r="G33" s="339"/>
      <c r="H33" s="188">
        <f t="shared" si="21"/>
        <v>0</v>
      </c>
      <c r="I33" s="78"/>
    </row>
    <row r="34" spans="1:9" x14ac:dyDescent="0.35">
      <c r="A34" s="80" t="s">
        <v>94</v>
      </c>
      <c r="B34" s="408"/>
      <c r="C34" s="297"/>
      <c r="D34" s="90">
        <f t="shared" ref="D34" si="22">B34*C34</f>
        <v>0</v>
      </c>
      <c r="E34" s="186"/>
      <c r="F34" s="337"/>
      <c r="G34" s="339"/>
      <c r="H34" s="188">
        <f t="shared" ref="H34:H44" si="23">F34*G34</f>
        <v>0</v>
      </c>
      <c r="I34" s="78"/>
    </row>
    <row r="35" spans="1:9" x14ac:dyDescent="0.35">
      <c r="A35" s="80" t="s">
        <v>95</v>
      </c>
      <c r="B35" s="408"/>
      <c r="C35" s="297"/>
      <c r="D35" s="90">
        <f>B35*C35</f>
        <v>0</v>
      </c>
      <c r="E35" s="186"/>
      <c r="F35" s="337"/>
      <c r="G35" s="339"/>
      <c r="H35" s="188">
        <f t="shared" si="23"/>
        <v>0</v>
      </c>
      <c r="I35" s="78"/>
    </row>
    <row r="36" spans="1:9" x14ac:dyDescent="0.35">
      <c r="A36" s="80" t="s">
        <v>96</v>
      </c>
      <c r="B36" s="408"/>
      <c r="C36" s="297"/>
      <c r="D36" s="90">
        <f t="shared" ref="D36:D44" si="24">B36*C36</f>
        <v>0</v>
      </c>
      <c r="E36" s="186"/>
      <c r="F36" s="337"/>
      <c r="G36" s="339"/>
      <c r="H36" s="188">
        <f t="shared" si="23"/>
        <v>0</v>
      </c>
      <c r="I36" s="78"/>
    </row>
    <row r="37" spans="1:9" x14ac:dyDescent="0.35">
      <c r="A37" s="80" t="s">
        <v>97</v>
      </c>
      <c r="B37" s="408"/>
      <c r="C37" s="297"/>
      <c r="D37" s="90">
        <f t="shared" si="24"/>
        <v>0</v>
      </c>
      <c r="E37" s="186"/>
      <c r="F37" s="337"/>
      <c r="G37" s="339"/>
      <c r="H37" s="188">
        <f t="shared" si="23"/>
        <v>0</v>
      </c>
      <c r="I37" s="78"/>
    </row>
    <row r="38" spans="1:9" x14ac:dyDescent="0.35">
      <c r="A38" s="80"/>
      <c r="B38" s="408"/>
      <c r="C38" s="297"/>
      <c r="D38" s="90">
        <f t="shared" si="24"/>
        <v>0</v>
      </c>
      <c r="E38" s="186"/>
      <c r="F38" s="337"/>
      <c r="G38" s="339"/>
      <c r="H38" s="188">
        <f t="shared" si="23"/>
        <v>0</v>
      </c>
      <c r="I38" s="78"/>
    </row>
    <row r="39" spans="1:9" x14ac:dyDescent="0.35">
      <c r="A39" s="80"/>
      <c r="B39" s="408"/>
      <c r="C39" s="297"/>
      <c r="D39" s="90">
        <f t="shared" ref="D39" si="25">B39*C39</f>
        <v>0</v>
      </c>
      <c r="E39" s="186"/>
      <c r="F39" s="337"/>
      <c r="G39" s="339"/>
      <c r="H39" s="188">
        <f t="shared" ref="H39" si="26">F39*G39</f>
        <v>0</v>
      </c>
      <c r="I39" s="78"/>
    </row>
    <row r="40" spans="1:9" x14ac:dyDescent="0.35">
      <c r="A40" s="80"/>
      <c r="B40" s="408"/>
      <c r="C40" s="297"/>
      <c r="D40" s="90">
        <f t="shared" si="24"/>
        <v>0</v>
      </c>
      <c r="E40" s="186"/>
      <c r="F40" s="337"/>
      <c r="G40" s="339"/>
      <c r="H40" s="188">
        <f t="shared" si="23"/>
        <v>0</v>
      </c>
      <c r="I40" s="78"/>
    </row>
    <row r="41" spans="1:9" x14ac:dyDescent="0.35">
      <c r="A41" s="29" t="s">
        <v>25</v>
      </c>
      <c r="B41" s="62"/>
      <c r="C41" s="63"/>
      <c r="D41" s="176"/>
      <c r="E41" s="64"/>
      <c r="F41" s="474"/>
      <c r="G41" s="35"/>
      <c r="H41" s="177"/>
      <c r="I41" s="34"/>
    </row>
    <row r="42" spans="1:9" x14ac:dyDescent="0.35">
      <c r="A42" s="80"/>
      <c r="B42" s="408"/>
      <c r="C42" s="297"/>
      <c r="D42" s="90">
        <f t="shared" ref="D42" si="27">B42*C42</f>
        <v>0</v>
      </c>
      <c r="E42" s="186"/>
      <c r="F42" s="337"/>
      <c r="G42" s="339"/>
      <c r="H42" s="188">
        <f t="shared" ref="H42" si="28">F42*G42</f>
        <v>0</v>
      </c>
      <c r="I42" s="78"/>
    </row>
    <row r="43" spans="1:9" x14ac:dyDescent="0.35">
      <c r="A43" s="80"/>
      <c r="B43" s="408"/>
      <c r="C43" s="297"/>
      <c r="D43" s="90">
        <f t="shared" ref="D43" si="29">B43*C43</f>
        <v>0</v>
      </c>
      <c r="E43" s="186"/>
      <c r="F43" s="337"/>
      <c r="G43" s="339"/>
      <c r="H43" s="188">
        <f t="shared" ref="H43" si="30">F43*G43</f>
        <v>0</v>
      </c>
      <c r="I43" s="78"/>
    </row>
    <row r="44" spans="1:9" ht="16" thickBot="1" x14ac:dyDescent="0.4">
      <c r="A44" s="80"/>
      <c r="B44" s="409"/>
      <c r="C44" s="410"/>
      <c r="D44" s="107">
        <f t="shared" si="24"/>
        <v>0</v>
      </c>
      <c r="E44" s="184"/>
      <c r="F44" s="340"/>
      <c r="G44" s="341"/>
      <c r="H44" s="187">
        <f t="shared" si="23"/>
        <v>0</v>
      </c>
      <c r="I44" s="185"/>
    </row>
    <row r="45" spans="1:9" s="15" customFormat="1" ht="18.5" x14ac:dyDescent="0.35">
      <c r="A45" s="178"/>
      <c r="B45" s="178"/>
      <c r="C45" s="153" t="s">
        <v>49</v>
      </c>
      <c r="D45" s="156">
        <f>SUM(D5:D44)</f>
        <v>0</v>
      </c>
      <c r="E45" s="180"/>
      <c r="F45" s="181"/>
      <c r="G45" s="120" t="s">
        <v>49</v>
      </c>
      <c r="H45" s="121">
        <f>SUM(H5:H44)</f>
        <v>0</v>
      </c>
      <c r="I45" s="183"/>
    </row>
    <row r="46" spans="1:9" ht="16" thickBot="1" x14ac:dyDescent="0.4">
      <c r="D46"/>
    </row>
    <row r="47" spans="1:9" ht="18.5" customHeight="1" x14ac:dyDescent="0.35">
      <c r="A47" s="123" t="s">
        <v>51</v>
      </c>
      <c r="B47" s="241" t="s">
        <v>52</v>
      </c>
      <c r="C47" s="514" t="s">
        <v>53</v>
      </c>
      <c r="D47"/>
    </row>
    <row r="48" spans="1:9" x14ac:dyDescent="0.35">
      <c r="A48" s="230" t="s">
        <v>20</v>
      </c>
      <c r="B48" s="235">
        <f>SUM(D6:D9)</f>
        <v>0</v>
      </c>
      <c r="C48" s="231">
        <f>SUM(H6:H9)</f>
        <v>0</v>
      </c>
      <c r="D48"/>
    </row>
    <row r="49" spans="1:4" x14ac:dyDescent="0.35">
      <c r="A49" s="230" t="s">
        <v>21</v>
      </c>
      <c r="B49" s="235">
        <f>SUM(D11:D14)</f>
        <v>0</v>
      </c>
      <c r="C49" s="231">
        <f>SUM(H11:H14)</f>
        <v>0</v>
      </c>
      <c r="D49"/>
    </row>
    <row r="50" spans="1:4" x14ac:dyDescent="0.35">
      <c r="A50" s="230" t="s">
        <v>22</v>
      </c>
      <c r="B50" s="235">
        <f>SUM(D16:D21)</f>
        <v>0</v>
      </c>
      <c r="C50" s="231">
        <f>SUM(H16:H21)</f>
        <v>0</v>
      </c>
      <c r="D50"/>
    </row>
    <row r="51" spans="1:4" x14ac:dyDescent="0.35">
      <c r="A51" s="230" t="s">
        <v>23</v>
      </c>
      <c r="B51" s="235">
        <f>SUM(D23:D28)</f>
        <v>0</v>
      </c>
      <c r="C51" s="231">
        <f>SUM(H23:H28)</f>
        <v>0</v>
      </c>
      <c r="D51"/>
    </row>
    <row r="52" spans="1:4" x14ac:dyDescent="0.35">
      <c r="A52" s="232" t="s">
        <v>46</v>
      </c>
      <c r="B52" s="235">
        <f>SUM(D30:D40)</f>
        <v>0</v>
      </c>
      <c r="C52" s="231">
        <f>SUM(H30:H40)</f>
        <v>0</v>
      </c>
      <c r="D52"/>
    </row>
    <row r="53" spans="1:4" ht="16" thickBot="1" x14ac:dyDescent="0.4">
      <c r="A53" s="233" t="s">
        <v>25</v>
      </c>
      <c r="B53" s="237">
        <f>SUM(D42:D44)</f>
        <v>0</v>
      </c>
      <c r="C53" s="234">
        <f>SUM(H42:H44)</f>
        <v>0</v>
      </c>
      <c r="D53"/>
    </row>
    <row r="54" spans="1:4" x14ac:dyDescent="0.35">
      <c r="D54"/>
    </row>
    <row r="55" spans="1:4" x14ac:dyDescent="0.35">
      <c r="D55"/>
    </row>
    <row r="56" spans="1:4" x14ac:dyDescent="0.35">
      <c r="D56"/>
    </row>
    <row r="57" spans="1:4" x14ac:dyDescent="0.35">
      <c r="D57"/>
    </row>
    <row r="58" spans="1:4" x14ac:dyDescent="0.35">
      <c r="D58"/>
    </row>
    <row r="59" spans="1:4" x14ac:dyDescent="0.35">
      <c r="D59"/>
    </row>
    <row r="60" spans="1:4" x14ac:dyDescent="0.35">
      <c r="D60"/>
    </row>
  </sheetData>
  <sheetProtection sheet="1" objects="1" scenarios="1"/>
  <mergeCells count="2">
    <mergeCell ref="B3:E3"/>
    <mergeCell ref="F3:I3"/>
  </mergeCells>
  <phoneticPr fontId="14" type="noConversion"/>
  <pageMargins left="0.7" right="0.7" top="0.75" bottom="0.75" header="0.3" footer="0.3"/>
  <pageSetup scale="4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42"/>
  <sheetViews>
    <sheetView zoomScale="90" zoomScaleNormal="70" zoomScaleSheetLayoutView="100" workbookViewId="0">
      <selection activeCell="A30" sqref="A30"/>
    </sheetView>
  </sheetViews>
  <sheetFormatPr baseColWidth="10" defaultColWidth="9.1796875" defaultRowHeight="15.5" x14ac:dyDescent="0.35"/>
  <cols>
    <col min="1" max="1" width="50.26953125" style="191" customWidth="1"/>
    <col min="2" max="2" width="10.54296875" style="191" customWidth="1"/>
    <col min="3" max="3" width="10.54296875" style="190" customWidth="1"/>
    <col min="4" max="4" width="15.54296875" style="190" customWidth="1"/>
    <col min="5" max="5" width="29.7265625" style="190" customWidth="1"/>
    <col min="6" max="7" width="10.54296875" style="190" customWidth="1"/>
    <col min="8" max="8" width="15.54296875" style="191" customWidth="1"/>
    <col min="9" max="9" width="34.54296875" style="191" customWidth="1"/>
    <col min="10" max="16384" width="9.1796875" style="191"/>
  </cols>
  <sheetData>
    <row r="1" spans="1:22" ht="16" thickBot="1" x14ac:dyDescent="0.4"/>
    <row r="2" spans="1:22" ht="17.5" customHeight="1" x14ac:dyDescent="0.35">
      <c r="A2" s="189" t="s">
        <v>98</v>
      </c>
      <c r="B2" s="596" t="s">
        <v>84</v>
      </c>
      <c r="C2" s="597"/>
      <c r="D2" s="597"/>
      <c r="E2" s="598"/>
      <c r="F2" s="599" t="s">
        <v>29</v>
      </c>
      <c r="G2" s="600"/>
      <c r="H2" s="600"/>
      <c r="I2" s="601"/>
      <c r="J2" s="190"/>
    </row>
    <row r="3" spans="1:22" s="197" customFormat="1" ht="29" x14ac:dyDescent="0.35">
      <c r="A3" s="114" t="s">
        <v>124</v>
      </c>
      <c r="B3" s="404" t="s">
        <v>58</v>
      </c>
      <c r="C3" s="414" t="s">
        <v>99</v>
      </c>
      <c r="D3" s="192" t="s">
        <v>59</v>
      </c>
      <c r="E3" s="193" t="s">
        <v>33</v>
      </c>
      <c r="F3" s="415" t="s">
        <v>58</v>
      </c>
      <c r="G3" s="416" t="s">
        <v>100</v>
      </c>
      <c r="H3" s="194" t="s">
        <v>59</v>
      </c>
      <c r="I3" s="195" t="s">
        <v>33</v>
      </c>
      <c r="J3" s="196"/>
      <c r="O3" s="198"/>
      <c r="P3" s="196"/>
      <c r="V3" s="199"/>
    </row>
    <row r="4" spans="1:22" s="197" customFormat="1" x14ac:dyDescent="0.35">
      <c r="A4" s="477" t="s">
        <v>20</v>
      </c>
      <c r="B4" s="538"/>
      <c r="C4" s="539"/>
      <c r="D4" s="239"/>
      <c r="E4" s="478"/>
      <c r="F4" s="479"/>
      <c r="G4" s="552"/>
      <c r="H4" s="240"/>
      <c r="I4" s="484"/>
      <c r="J4" s="196"/>
      <c r="O4" s="198"/>
      <c r="P4" s="196"/>
      <c r="V4" s="199"/>
    </row>
    <row r="5" spans="1:22" s="197" customFormat="1" x14ac:dyDescent="0.35">
      <c r="A5" s="487"/>
      <c r="B5" s="540"/>
      <c r="C5" s="541"/>
      <c r="D5" s="128">
        <f>C5*B5</f>
        <v>0</v>
      </c>
      <c r="E5" s="480"/>
      <c r="F5" s="550"/>
      <c r="G5" s="553"/>
      <c r="H5" s="209">
        <f>G5*F5</f>
        <v>0</v>
      </c>
      <c r="I5" s="485"/>
      <c r="J5" s="196"/>
      <c r="O5" s="198"/>
      <c r="P5" s="196"/>
      <c r="V5" s="199"/>
    </row>
    <row r="6" spans="1:22" s="197" customFormat="1" x14ac:dyDescent="0.35">
      <c r="A6" s="487"/>
      <c r="B6" s="540"/>
      <c r="C6" s="541"/>
      <c r="D6" s="128">
        <f>C6*B6</f>
        <v>0</v>
      </c>
      <c r="E6" s="480"/>
      <c r="F6" s="550"/>
      <c r="G6" s="553"/>
      <c r="H6" s="209">
        <f>G6*F6</f>
        <v>0</v>
      </c>
      <c r="I6" s="485"/>
      <c r="J6" s="196"/>
      <c r="O6" s="198"/>
      <c r="P6" s="196"/>
      <c r="V6" s="199"/>
    </row>
    <row r="7" spans="1:22" s="197" customFormat="1" x14ac:dyDescent="0.35">
      <c r="A7" s="487"/>
      <c r="B7" s="540"/>
      <c r="C7" s="541"/>
      <c r="D7" s="128">
        <f>C7*B7</f>
        <v>0</v>
      </c>
      <c r="E7" s="480"/>
      <c r="F7" s="550"/>
      <c r="G7" s="553"/>
      <c r="H7" s="209">
        <f>G7*F7</f>
        <v>0</v>
      </c>
      <c r="I7" s="485"/>
      <c r="J7" s="196"/>
      <c r="O7" s="198"/>
      <c r="P7" s="196"/>
      <c r="V7" s="199"/>
    </row>
    <row r="8" spans="1:22" s="197" customFormat="1" x14ac:dyDescent="0.35">
      <c r="A8" s="477" t="s">
        <v>21</v>
      </c>
      <c r="B8" s="538"/>
      <c r="C8" s="539"/>
      <c r="D8" s="239"/>
      <c r="E8" s="478"/>
      <c r="F8" s="551"/>
      <c r="G8" s="554"/>
      <c r="H8" s="240"/>
      <c r="I8" s="484"/>
      <c r="J8" s="196"/>
      <c r="O8" s="198"/>
      <c r="P8" s="196"/>
      <c r="V8" s="199"/>
    </row>
    <row r="9" spans="1:22" s="197" customFormat="1" x14ac:dyDescent="0.35">
      <c r="A9" s="487"/>
      <c r="B9" s="540"/>
      <c r="C9" s="541"/>
      <c r="D9" s="128">
        <f>C9*B9</f>
        <v>0</v>
      </c>
      <c r="E9" s="480"/>
      <c r="F9" s="550"/>
      <c r="G9" s="553"/>
      <c r="H9" s="209">
        <f>G9*F9</f>
        <v>0</v>
      </c>
      <c r="I9" s="485"/>
      <c r="J9" s="196"/>
      <c r="O9" s="198"/>
      <c r="P9" s="196"/>
      <c r="V9" s="199"/>
    </row>
    <row r="10" spans="1:22" s="197" customFormat="1" x14ac:dyDescent="0.35">
      <c r="A10" s="487"/>
      <c r="B10" s="540"/>
      <c r="C10" s="541"/>
      <c r="D10" s="128">
        <f>C10*B10</f>
        <v>0</v>
      </c>
      <c r="E10" s="480"/>
      <c r="F10" s="550"/>
      <c r="G10" s="553"/>
      <c r="H10" s="209">
        <f>G10*F10</f>
        <v>0</v>
      </c>
      <c r="I10" s="485"/>
      <c r="J10" s="196"/>
      <c r="O10" s="198"/>
      <c r="P10" s="196"/>
      <c r="V10" s="199"/>
    </row>
    <row r="11" spans="1:22" s="197" customFormat="1" x14ac:dyDescent="0.35">
      <c r="A11" s="487"/>
      <c r="B11" s="540"/>
      <c r="C11" s="541"/>
      <c r="D11" s="128">
        <f>C11*B11</f>
        <v>0</v>
      </c>
      <c r="E11" s="480"/>
      <c r="F11" s="550"/>
      <c r="G11" s="553"/>
      <c r="H11" s="209">
        <f>G11*F11</f>
        <v>0</v>
      </c>
      <c r="I11" s="485"/>
      <c r="J11" s="196"/>
      <c r="O11" s="198"/>
      <c r="P11" s="196"/>
      <c r="V11" s="199"/>
    </row>
    <row r="12" spans="1:22" s="197" customFormat="1" x14ac:dyDescent="0.35">
      <c r="A12" s="477" t="s">
        <v>22</v>
      </c>
      <c r="B12" s="538"/>
      <c r="C12" s="539"/>
      <c r="D12" s="239"/>
      <c r="E12" s="478"/>
      <c r="F12" s="551"/>
      <c r="G12" s="554"/>
      <c r="H12" s="240"/>
      <c r="I12" s="484"/>
      <c r="J12" s="196"/>
      <c r="O12" s="198"/>
      <c r="P12" s="196"/>
      <c r="V12" s="199"/>
    </row>
    <row r="13" spans="1:22" s="197" customFormat="1" x14ac:dyDescent="0.35">
      <c r="A13" s="486" t="s">
        <v>101</v>
      </c>
      <c r="B13" s="540"/>
      <c r="C13" s="541"/>
      <c r="D13" s="128">
        <f>C13*B13</f>
        <v>0</v>
      </c>
      <c r="E13" s="480"/>
      <c r="F13" s="550"/>
      <c r="G13" s="553"/>
      <c r="H13" s="209">
        <f>G13*F13</f>
        <v>0</v>
      </c>
      <c r="I13" s="485"/>
      <c r="J13" s="196"/>
      <c r="O13" s="198"/>
      <c r="P13" s="196"/>
      <c r="V13" s="199"/>
    </row>
    <row r="14" spans="1:22" s="197" customFormat="1" x14ac:dyDescent="0.35">
      <c r="A14" s="487"/>
      <c r="B14" s="540"/>
      <c r="C14" s="541"/>
      <c r="D14" s="128">
        <f>C14*B14</f>
        <v>0</v>
      </c>
      <c r="E14" s="480"/>
      <c r="F14" s="550"/>
      <c r="G14" s="553"/>
      <c r="H14" s="209">
        <f>G14*F14</f>
        <v>0</v>
      </c>
      <c r="I14" s="485"/>
      <c r="J14" s="196"/>
      <c r="O14" s="198"/>
      <c r="P14" s="196"/>
      <c r="V14" s="199"/>
    </row>
    <row r="15" spans="1:22" s="197" customFormat="1" x14ac:dyDescent="0.35">
      <c r="A15" s="487"/>
      <c r="B15" s="540"/>
      <c r="C15" s="541"/>
      <c r="D15" s="128">
        <f>C15*B15</f>
        <v>0</v>
      </c>
      <c r="E15" s="480"/>
      <c r="F15" s="550"/>
      <c r="G15" s="553"/>
      <c r="H15" s="209">
        <f>G15*F15</f>
        <v>0</v>
      </c>
      <c r="I15" s="485"/>
      <c r="J15" s="196"/>
      <c r="O15" s="198"/>
      <c r="P15" s="196"/>
      <c r="V15" s="199"/>
    </row>
    <row r="16" spans="1:22" s="197" customFormat="1" x14ac:dyDescent="0.35">
      <c r="A16" s="487"/>
      <c r="B16" s="540"/>
      <c r="C16" s="541"/>
      <c r="D16" s="128">
        <f>C16*B16</f>
        <v>0</v>
      </c>
      <c r="E16" s="480"/>
      <c r="F16" s="550"/>
      <c r="G16" s="553"/>
      <c r="H16" s="209">
        <f>G16*F16</f>
        <v>0</v>
      </c>
      <c r="I16" s="485"/>
      <c r="J16" s="196"/>
      <c r="O16" s="198"/>
      <c r="P16" s="196"/>
      <c r="V16" s="199"/>
    </row>
    <row r="17" spans="1:22" s="197" customFormat="1" x14ac:dyDescent="0.35">
      <c r="A17" s="477" t="s">
        <v>23</v>
      </c>
      <c r="B17" s="538"/>
      <c r="C17" s="539"/>
      <c r="D17" s="239"/>
      <c r="E17" s="478"/>
      <c r="F17" s="551"/>
      <c r="G17" s="554"/>
      <c r="H17" s="240"/>
      <c r="I17" s="484"/>
      <c r="J17" s="196"/>
      <c r="O17" s="198"/>
      <c r="P17" s="196"/>
      <c r="V17" s="199"/>
    </row>
    <row r="18" spans="1:22" s="197" customFormat="1" x14ac:dyDescent="0.35">
      <c r="A18" s="486" t="s">
        <v>102</v>
      </c>
      <c r="B18" s="540"/>
      <c r="C18" s="541"/>
      <c r="D18" s="128">
        <f>C18*B18</f>
        <v>0</v>
      </c>
      <c r="E18" s="480"/>
      <c r="F18" s="550"/>
      <c r="G18" s="553"/>
      <c r="H18" s="209">
        <f>G18*F18</f>
        <v>0</v>
      </c>
      <c r="I18" s="485"/>
      <c r="J18" s="196"/>
      <c r="O18" s="198"/>
      <c r="P18" s="196"/>
      <c r="V18" s="199"/>
    </row>
    <row r="19" spans="1:22" s="197" customFormat="1" x14ac:dyDescent="0.35">
      <c r="A19" s="487"/>
      <c r="B19" s="540"/>
      <c r="C19" s="541"/>
      <c r="D19" s="128">
        <f>C19*B19</f>
        <v>0</v>
      </c>
      <c r="E19" s="480"/>
      <c r="F19" s="550"/>
      <c r="G19" s="553"/>
      <c r="H19" s="209">
        <f>G19*F19</f>
        <v>0</v>
      </c>
      <c r="I19" s="485"/>
      <c r="J19" s="196"/>
      <c r="O19" s="198"/>
      <c r="P19" s="196"/>
      <c r="V19" s="199"/>
    </row>
    <row r="20" spans="1:22" s="197" customFormat="1" x14ac:dyDescent="0.35">
      <c r="A20" s="487"/>
      <c r="B20" s="540"/>
      <c r="C20" s="541"/>
      <c r="D20" s="128">
        <f>C20*B20</f>
        <v>0</v>
      </c>
      <c r="E20" s="480"/>
      <c r="F20" s="550"/>
      <c r="G20" s="553"/>
      <c r="H20" s="209">
        <f>G20*F20</f>
        <v>0</v>
      </c>
      <c r="I20" s="485"/>
      <c r="J20" s="196"/>
      <c r="O20" s="198"/>
      <c r="P20" s="196"/>
      <c r="V20" s="199"/>
    </row>
    <row r="21" spans="1:22" s="197" customFormat="1" x14ac:dyDescent="0.35">
      <c r="A21" s="487"/>
      <c r="B21" s="540"/>
      <c r="C21" s="541"/>
      <c r="D21" s="128">
        <f>C21*B21</f>
        <v>0</v>
      </c>
      <c r="E21" s="480"/>
      <c r="F21" s="550"/>
      <c r="G21" s="553"/>
      <c r="H21" s="209">
        <f>G21*F21</f>
        <v>0</v>
      </c>
      <c r="I21" s="485"/>
      <c r="J21" s="196"/>
      <c r="O21" s="198"/>
      <c r="P21" s="196"/>
      <c r="V21" s="199"/>
    </row>
    <row r="22" spans="1:22" s="197" customFormat="1" x14ac:dyDescent="0.35">
      <c r="A22" s="477" t="s">
        <v>46</v>
      </c>
      <c r="B22" s="538"/>
      <c r="C22" s="539"/>
      <c r="D22" s="239"/>
      <c r="E22" s="478"/>
      <c r="F22" s="551"/>
      <c r="G22" s="554"/>
      <c r="H22" s="240"/>
      <c r="I22" s="484"/>
      <c r="J22" s="196"/>
      <c r="O22" s="198"/>
      <c r="P22" s="196"/>
      <c r="V22" s="199"/>
    </row>
    <row r="23" spans="1:22" s="197" customFormat="1" x14ac:dyDescent="0.35">
      <c r="A23" s="486" t="s">
        <v>103</v>
      </c>
      <c r="B23" s="540"/>
      <c r="C23" s="541"/>
      <c r="D23" s="128">
        <f>C23*B23</f>
        <v>0</v>
      </c>
      <c r="E23" s="480"/>
      <c r="F23" s="550"/>
      <c r="G23" s="553"/>
      <c r="H23" s="209">
        <f>G23*F23</f>
        <v>0</v>
      </c>
      <c r="I23" s="485"/>
      <c r="J23" s="196"/>
      <c r="O23" s="198"/>
      <c r="P23" s="196"/>
      <c r="V23" s="199"/>
    </row>
    <row r="24" spans="1:22" s="197" customFormat="1" x14ac:dyDescent="0.35">
      <c r="A24" s="487"/>
      <c r="B24" s="540"/>
      <c r="C24" s="541"/>
      <c r="D24" s="128">
        <f>C24*B24</f>
        <v>0</v>
      </c>
      <c r="E24" s="480"/>
      <c r="F24" s="550"/>
      <c r="G24" s="553"/>
      <c r="H24" s="209">
        <f>G24*F24</f>
        <v>0</v>
      </c>
      <c r="I24" s="485"/>
      <c r="J24" s="196"/>
      <c r="O24" s="198"/>
      <c r="P24" s="196"/>
      <c r="V24" s="199"/>
    </row>
    <row r="25" spans="1:22" s="197" customFormat="1" x14ac:dyDescent="0.35">
      <c r="A25" s="487"/>
      <c r="B25" s="540"/>
      <c r="C25" s="541"/>
      <c r="D25" s="128">
        <f>C25*B25</f>
        <v>0</v>
      </c>
      <c r="E25" s="480"/>
      <c r="F25" s="550"/>
      <c r="G25" s="553"/>
      <c r="H25" s="209">
        <f>G25*F25</f>
        <v>0</v>
      </c>
      <c r="I25" s="485"/>
      <c r="J25" s="196"/>
      <c r="O25" s="198"/>
      <c r="P25" s="196"/>
      <c r="V25" s="199"/>
    </row>
    <row r="26" spans="1:22" s="197" customFormat="1" x14ac:dyDescent="0.35">
      <c r="A26" s="487"/>
      <c r="B26" s="540"/>
      <c r="C26" s="541"/>
      <c r="D26" s="128">
        <f>C26*B26</f>
        <v>0</v>
      </c>
      <c r="E26" s="480"/>
      <c r="F26" s="550"/>
      <c r="G26" s="553"/>
      <c r="H26" s="209">
        <f>G26*F26</f>
        <v>0</v>
      </c>
      <c r="I26" s="485"/>
      <c r="J26" s="196"/>
      <c r="O26" s="198"/>
      <c r="P26" s="196"/>
      <c r="V26" s="199"/>
    </row>
    <row r="27" spans="1:22" s="197" customFormat="1" x14ac:dyDescent="0.35">
      <c r="A27" s="477" t="s">
        <v>25</v>
      </c>
      <c r="B27" s="542"/>
      <c r="C27" s="539"/>
      <c r="D27" s="239"/>
      <c r="E27" s="478"/>
      <c r="F27" s="551"/>
      <c r="G27" s="554"/>
      <c r="H27" s="240"/>
      <c r="I27" s="484"/>
      <c r="J27" s="196"/>
      <c r="O27" s="198"/>
      <c r="P27" s="196"/>
      <c r="V27" s="199"/>
    </row>
    <row r="28" spans="1:22" x14ac:dyDescent="0.35">
      <c r="A28" s="80" t="s">
        <v>104</v>
      </c>
      <c r="B28" s="543"/>
      <c r="C28" s="544"/>
      <c r="D28" s="128">
        <f>C28*B28</f>
        <v>0</v>
      </c>
      <c r="E28" s="481"/>
      <c r="F28" s="337"/>
      <c r="G28" s="555"/>
      <c r="H28" s="209">
        <f>G28*F28</f>
        <v>0</v>
      </c>
      <c r="I28" s="78"/>
      <c r="J28" s="190"/>
      <c r="P28" s="200"/>
      <c r="Q28" s="190"/>
      <c r="R28" s="201"/>
      <c r="S28" s="201"/>
      <c r="T28" s="201"/>
      <c r="U28" s="201"/>
      <c r="V28" s="200"/>
    </row>
    <row r="29" spans="1:22" x14ac:dyDescent="0.35">
      <c r="A29" s="80" t="s">
        <v>105</v>
      </c>
      <c r="B29" s="301"/>
      <c r="C29" s="545"/>
      <c r="D29" s="128">
        <f t="shared" ref="D29:D33" si="0">C29*B29</f>
        <v>0</v>
      </c>
      <c r="E29" s="481"/>
      <c r="F29" s="337"/>
      <c r="G29" s="555"/>
      <c r="H29" s="209">
        <f t="shared" ref="H29:H33" si="1">G29*F29</f>
        <v>0</v>
      </c>
      <c r="I29" s="78"/>
      <c r="J29" s="190"/>
      <c r="O29" s="202"/>
      <c r="P29" s="200"/>
      <c r="Q29" s="190"/>
      <c r="R29" s="201"/>
      <c r="S29" s="201"/>
      <c r="T29" s="201"/>
      <c r="U29" s="201"/>
      <c r="V29" s="200"/>
    </row>
    <row r="30" spans="1:22" x14ac:dyDescent="0.35">
      <c r="A30" s="80" t="s">
        <v>106</v>
      </c>
      <c r="B30" s="304"/>
      <c r="C30" s="545"/>
      <c r="D30" s="128">
        <f t="shared" si="0"/>
        <v>0</v>
      </c>
      <c r="E30" s="481"/>
      <c r="F30" s="337"/>
      <c r="G30" s="555"/>
      <c r="H30" s="209">
        <f t="shared" si="1"/>
        <v>0</v>
      </c>
      <c r="I30" s="78"/>
      <c r="J30" s="190"/>
      <c r="O30" s="202"/>
      <c r="P30" s="200"/>
      <c r="Q30" s="190"/>
      <c r="R30" s="201"/>
      <c r="S30" s="201"/>
      <c r="T30" s="201"/>
      <c r="U30" s="201"/>
      <c r="V30" s="200"/>
    </row>
    <row r="31" spans="1:22" x14ac:dyDescent="0.35">
      <c r="A31" s="80"/>
      <c r="B31" s="304"/>
      <c r="C31" s="545"/>
      <c r="D31" s="128">
        <f t="shared" si="0"/>
        <v>0</v>
      </c>
      <c r="E31" s="481"/>
      <c r="F31" s="337"/>
      <c r="G31" s="555"/>
      <c r="H31" s="209">
        <f t="shared" si="1"/>
        <v>0</v>
      </c>
      <c r="I31" s="78"/>
      <c r="J31" s="190"/>
      <c r="K31" s="201"/>
      <c r="L31" s="201"/>
      <c r="M31" s="201"/>
      <c r="N31" s="201"/>
      <c r="O31" s="200"/>
    </row>
    <row r="32" spans="1:22" x14ac:dyDescent="0.35">
      <c r="A32" s="80"/>
      <c r="B32" s="546"/>
      <c r="C32" s="547"/>
      <c r="D32" s="128">
        <f t="shared" si="0"/>
        <v>0</v>
      </c>
      <c r="E32" s="482"/>
      <c r="F32" s="342"/>
      <c r="G32" s="556"/>
      <c r="H32" s="209">
        <f>G32*F32</f>
        <v>0</v>
      </c>
      <c r="I32" s="277"/>
      <c r="J32" s="190"/>
    </row>
    <row r="33" spans="1:10" ht="16" thickBot="1" x14ac:dyDescent="0.4">
      <c r="A33" s="80"/>
      <c r="B33" s="548"/>
      <c r="C33" s="549"/>
      <c r="D33" s="208">
        <f t="shared" si="0"/>
        <v>0</v>
      </c>
      <c r="E33" s="483"/>
      <c r="F33" s="340"/>
      <c r="G33" s="557"/>
      <c r="H33" s="210">
        <f t="shared" si="1"/>
        <v>0</v>
      </c>
      <c r="I33" s="185"/>
      <c r="J33" s="190"/>
    </row>
    <row r="34" spans="1:10" s="207" customFormat="1" x14ac:dyDescent="0.35">
      <c r="A34" s="109"/>
      <c r="B34" s="203"/>
      <c r="C34" s="179" t="s">
        <v>49</v>
      </c>
      <c r="D34" s="212">
        <f>SUM(D5:D33)</f>
        <v>0</v>
      </c>
      <c r="E34" s="204"/>
      <c r="F34" s="205"/>
      <c r="G34" s="182" t="s">
        <v>49</v>
      </c>
      <c r="H34" s="211">
        <f>SUM(H5:H33)</f>
        <v>0</v>
      </c>
      <c r="I34" s="206"/>
    </row>
    <row r="35" spans="1:10" ht="16" thickBot="1" x14ac:dyDescent="0.4"/>
    <row r="36" spans="1:10" ht="29" x14ac:dyDescent="0.35">
      <c r="A36" s="123" t="s">
        <v>51</v>
      </c>
      <c r="B36" s="241" t="s">
        <v>52</v>
      </c>
      <c r="C36" s="505" t="s">
        <v>53</v>
      </c>
    </row>
    <row r="37" spans="1:10" x14ac:dyDescent="0.35">
      <c r="A37" s="221" t="s">
        <v>20</v>
      </c>
      <c r="B37" s="224">
        <f>SUM(D5:D7)</f>
        <v>0</v>
      </c>
      <c r="C37" s="227">
        <f>SUM(H5:H7)</f>
        <v>0</v>
      </c>
    </row>
    <row r="38" spans="1:10" x14ac:dyDescent="0.35">
      <c r="A38" s="221" t="s">
        <v>21</v>
      </c>
      <c r="B38" s="224">
        <f>SUM(D9:D11)</f>
        <v>0</v>
      </c>
      <c r="C38" s="227">
        <f>SUM(H9:H11)</f>
        <v>0</v>
      </c>
    </row>
    <row r="39" spans="1:10" x14ac:dyDescent="0.35">
      <c r="A39" s="221" t="s">
        <v>22</v>
      </c>
      <c r="B39" s="224">
        <f>SUM(D13:D16)</f>
        <v>0</v>
      </c>
      <c r="C39" s="227">
        <f>SUM(H13:H16)</f>
        <v>0</v>
      </c>
    </row>
    <row r="40" spans="1:10" x14ac:dyDescent="0.35">
      <c r="A40" s="221" t="s">
        <v>23</v>
      </c>
      <c r="B40" s="224">
        <f>SUM(D18:D21)</f>
        <v>0</v>
      </c>
      <c r="C40" s="227">
        <f>SUM(H18:H21)</f>
        <v>0</v>
      </c>
    </row>
    <row r="41" spans="1:10" x14ac:dyDescent="0.35">
      <c r="A41" s="222" t="s">
        <v>46</v>
      </c>
      <c r="B41" s="224">
        <f>SUM(D23:D26)</f>
        <v>0</v>
      </c>
      <c r="C41" s="227">
        <f>SUM(H23:H26)</f>
        <v>0</v>
      </c>
    </row>
    <row r="42" spans="1:10" ht="16" thickBot="1" x14ac:dyDescent="0.4">
      <c r="A42" s="223" t="s">
        <v>25</v>
      </c>
      <c r="B42" s="242">
        <f>SUM(D28:D33)</f>
        <v>0</v>
      </c>
      <c r="C42" s="243">
        <f>SUM(H28:H33)</f>
        <v>0</v>
      </c>
    </row>
  </sheetData>
  <sheetProtection sheet="1" objects="1" scenarios="1"/>
  <mergeCells count="2">
    <mergeCell ref="B2:E2"/>
    <mergeCell ref="F2:I2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43"/>
  <sheetViews>
    <sheetView zoomScale="92" zoomScaleNormal="70" zoomScaleSheetLayoutView="90" workbookViewId="0">
      <selection activeCell="J35" sqref="J35"/>
    </sheetView>
  </sheetViews>
  <sheetFormatPr baseColWidth="10" defaultColWidth="8.81640625" defaultRowHeight="14.5" x14ac:dyDescent="0.35"/>
  <cols>
    <col min="1" max="1" width="43.6328125" customWidth="1"/>
    <col min="2" max="4" width="10.54296875" customWidth="1"/>
    <col min="5" max="5" width="15.54296875" customWidth="1"/>
    <col min="6" max="6" width="37.1796875" customWidth="1"/>
    <col min="7" max="9" width="10.54296875" customWidth="1"/>
    <col min="10" max="10" width="15.54296875" customWidth="1"/>
    <col min="11" max="11" width="33.1796875" bestFit="1" customWidth="1"/>
  </cols>
  <sheetData>
    <row r="1" spans="1:11" ht="15" thickBot="1" x14ac:dyDescent="0.4"/>
    <row r="2" spans="1:11" s="1" customFormat="1" ht="15" customHeight="1" thickBot="1" x14ac:dyDescent="0.5">
      <c r="A2" s="36" t="s">
        <v>107</v>
      </c>
      <c r="B2" s="602" t="s">
        <v>84</v>
      </c>
      <c r="C2" s="603"/>
      <c r="D2" s="603"/>
      <c r="E2" s="603"/>
      <c r="F2" s="604"/>
      <c r="G2" s="605" t="s">
        <v>29</v>
      </c>
      <c r="H2" s="606"/>
      <c r="I2" s="606"/>
      <c r="J2" s="606"/>
      <c r="K2" s="607"/>
    </row>
    <row r="3" spans="1:11" s="219" customFormat="1" ht="43.5" x14ac:dyDescent="0.35">
      <c r="A3" s="218" t="s">
        <v>124</v>
      </c>
      <c r="B3" s="517" t="s">
        <v>108</v>
      </c>
      <c r="C3" s="518" t="s">
        <v>109</v>
      </c>
      <c r="D3" s="518" t="s">
        <v>110</v>
      </c>
      <c r="E3" s="508" t="s">
        <v>59</v>
      </c>
      <c r="F3" s="519" t="s">
        <v>33</v>
      </c>
      <c r="G3" s="520" t="s">
        <v>108</v>
      </c>
      <c r="H3" s="521" t="s">
        <v>109</v>
      </c>
      <c r="I3" s="521" t="s">
        <v>110</v>
      </c>
      <c r="J3" s="509" t="s">
        <v>59</v>
      </c>
      <c r="K3" s="522" t="s">
        <v>33</v>
      </c>
    </row>
    <row r="4" spans="1:11" s="219" customFormat="1" x14ac:dyDescent="0.35">
      <c r="A4" s="244" t="s">
        <v>20</v>
      </c>
      <c r="B4" s="245"/>
      <c r="C4" s="246"/>
      <c r="D4" s="246"/>
      <c r="E4" s="247"/>
      <c r="F4" s="248"/>
      <c r="G4" s="249"/>
      <c r="H4" s="250"/>
      <c r="I4" s="250"/>
      <c r="J4" s="251"/>
      <c r="K4" s="252"/>
    </row>
    <row r="5" spans="1:11" s="219" customFormat="1" x14ac:dyDescent="0.35">
      <c r="A5" s="560"/>
      <c r="B5" s="429"/>
      <c r="C5" s="430"/>
      <c r="D5" s="430"/>
      <c r="E5" s="129">
        <f t="shared" ref="E5" si="0">B5*C5*D5</f>
        <v>0</v>
      </c>
      <c r="F5" s="49"/>
      <c r="G5" s="431"/>
      <c r="H5" s="432"/>
      <c r="I5" s="432"/>
      <c r="J5" s="214">
        <f>G5*H5*I5</f>
        <v>0</v>
      </c>
      <c r="K5" s="25"/>
    </row>
    <row r="6" spans="1:11" s="219" customFormat="1" x14ac:dyDescent="0.35">
      <c r="A6" s="560"/>
      <c r="B6" s="429"/>
      <c r="C6" s="430"/>
      <c r="D6" s="430"/>
      <c r="E6" s="129">
        <f t="shared" ref="E6" si="1">B6*C6*D6</f>
        <v>0</v>
      </c>
      <c r="F6" s="49"/>
      <c r="G6" s="431"/>
      <c r="H6" s="432"/>
      <c r="I6" s="432"/>
      <c r="J6" s="214">
        <f>G6*H6*I6</f>
        <v>0</v>
      </c>
      <c r="K6" s="25"/>
    </row>
    <row r="7" spans="1:11" s="219" customFormat="1" x14ac:dyDescent="0.35">
      <c r="A7" s="560"/>
      <c r="B7" s="429"/>
      <c r="C7" s="430"/>
      <c r="D7" s="430"/>
      <c r="E7" s="129">
        <f t="shared" ref="E7:E34" si="2">B7*C7*D7</f>
        <v>0</v>
      </c>
      <c r="F7" s="49"/>
      <c r="G7" s="431"/>
      <c r="H7" s="432"/>
      <c r="I7" s="432"/>
      <c r="J7" s="214">
        <f>G7*H7*I7</f>
        <v>0</v>
      </c>
      <c r="K7" s="25"/>
    </row>
    <row r="8" spans="1:11" s="219" customFormat="1" x14ac:dyDescent="0.35">
      <c r="A8" s="244" t="s">
        <v>21</v>
      </c>
      <c r="B8" s="245"/>
      <c r="C8" s="246"/>
      <c r="D8" s="246"/>
      <c r="E8" s="247"/>
      <c r="F8" s="248"/>
      <c r="G8" s="249"/>
      <c r="H8" s="250"/>
      <c r="I8" s="250"/>
      <c r="J8" s="251"/>
      <c r="K8" s="252"/>
    </row>
    <row r="9" spans="1:11" s="219" customFormat="1" x14ac:dyDescent="0.35">
      <c r="A9" s="560"/>
      <c r="B9" s="429"/>
      <c r="C9" s="430"/>
      <c r="D9" s="430"/>
      <c r="E9" s="129">
        <f t="shared" ref="E9" si="3">B9*C9*D9</f>
        <v>0</v>
      </c>
      <c r="F9" s="49"/>
      <c r="G9" s="431"/>
      <c r="H9" s="432"/>
      <c r="I9" s="432"/>
      <c r="J9" s="214">
        <f>G9*H9*I9</f>
        <v>0</v>
      </c>
      <c r="K9" s="25"/>
    </row>
    <row r="10" spans="1:11" s="219" customFormat="1" x14ac:dyDescent="0.35">
      <c r="A10" s="560"/>
      <c r="B10" s="429"/>
      <c r="C10" s="430"/>
      <c r="D10" s="430"/>
      <c r="E10" s="129">
        <f t="shared" ref="E10" si="4">B10*C10*D10</f>
        <v>0</v>
      </c>
      <c r="F10" s="49"/>
      <c r="G10" s="431"/>
      <c r="H10" s="432"/>
      <c r="I10" s="432"/>
      <c r="J10" s="214">
        <f>G10*H10*I10</f>
        <v>0</v>
      </c>
      <c r="K10" s="25"/>
    </row>
    <row r="11" spans="1:11" s="219" customFormat="1" x14ac:dyDescent="0.35">
      <c r="A11" s="560"/>
      <c r="B11" s="429"/>
      <c r="C11" s="430"/>
      <c r="D11" s="430"/>
      <c r="E11" s="129">
        <f t="shared" si="2"/>
        <v>0</v>
      </c>
      <c r="F11" s="49"/>
      <c r="G11" s="431"/>
      <c r="H11" s="432"/>
      <c r="I11" s="432"/>
      <c r="J11" s="214">
        <f>G11*H11*I11</f>
        <v>0</v>
      </c>
      <c r="K11" s="25"/>
    </row>
    <row r="12" spans="1:11" s="219" customFormat="1" x14ac:dyDescent="0.35">
      <c r="A12" s="244" t="s">
        <v>22</v>
      </c>
      <c r="B12" s="245"/>
      <c r="C12" s="246"/>
      <c r="D12" s="246"/>
      <c r="E12" s="247"/>
      <c r="F12" s="248"/>
      <c r="G12" s="249"/>
      <c r="H12" s="250"/>
      <c r="I12" s="250"/>
      <c r="J12" s="251"/>
      <c r="K12" s="252"/>
    </row>
    <row r="13" spans="1:11" s="219" customFormat="1" x14ac:dyDescent="0.35">
      <c r="A13" s="560"/>
      <c r="B13" s="429"/>
      <c r="C13" s="430"/>
      <c r="D13" s="430"/>
      <c r="E13" s="129">
        <f t="shared" ref="E13:E14" si="5">B13*C13*D13</f>
        <v>0</v>
      </c>
      <c r="F13" s="49"/>
      <c r="G13" s="431"/>
      <c r="H13" s="432"/>
      <c r="I13" s="432"/>
      <c r="J13" s="214">
        <f>G13*H13*I13</f>
        <v>0</v>
      </c>
      <c r="K13" s="25"/>
    </row>
    <row r="14" spans="1:11" s="219" customFormat="1" x14ac:dyDescent="0.35">
      <c r="A14" s="560"/>
      <c r="B14" s="429"/>
      <c r="C14" s="430"/>
      <c r="D14" s="430"/>
      <c r="E14" s="129">
        <f t="shared" si="5"/>
        <v>0</v>
      </c>
      <c r="F14" s="49"/>
      <c r="G14" s="431"/>
      <c r="H14" s="432"/>
      <c r="I14" s="432"/>
      <c r="J14" s="214">
        <f>G14*H14*I14</f>
        <v>0</v>
      </c>
      <c r="K14" s="25"/>
    </row>
    <row r="15" spans="1:11" s="219" customFormat="1" x14ac:dyDescent="0.35">
      <c r="A15" s="560"/>
      <c r="B15" s="429"/>
      <c r="C15" s="430"/>
      <c r="D15" s="430"/>
      <c r="E15" s="129">
        <f t="shared" si="2"/>
        <v>0</v>
      </c>
      <c r="F15" s="49"/>
      <c r="G15" s="431"/>
      <c r="H15" s="432"/>
      <c r="I15" s="432"/>
      <c r="J15" s="214">
        <f>G15*H15*I15</f>
        <v>0</v>
      </c>
      <c r="K15" s="25"/>
    </row>
    <row r="16" spans="1:11" s="219" customFormat="1" x14ac:dyDescent="0.35">
      <c r="A16" s="244" t="s">
        <v>23</v>
      </c>
      <c r="B16" s="245"/>
      <c r="C16" s="246"/>
      <c r="D16" s="246"/>
      <c r="E16" s="247"/>
      <c r="F16" s="248"/>
      <c r="G16" s="249"/>
      <c r="H16" s="250"/>
      <c r="I16" s="250"/>
      <c r="J16" s="251"/>
      <c r="K16" s="252"/>
    </row>
    <row r="17" spans="1:11" s="219" customFormat="1" ht="29" x14ac:dyDescent="0.35">
      <c r="A17" s="559" t="s">
        <v>111</v>
      </c>
      <c r="B17" s="427"/>
      <c r="C17" s="428"/>
      <c r="D17" s="428"/>
      <c r="E17" s="285">
        <f t="shared" ref="E17:E19" si="6">B17*C17*D17</f>
        <v>0</v>
      </c>
      <c r="F17" s="286"/>
      <c r="G17" s="433"/>
      <c r="H17" s="434"/>
      <c r="I17" s="434"/>
      <c r="J17" s="214">
        <f>G17*H17*I17</f>
        <v>0</v>
      </c>
      <c r="K17" s="287"/>
    </row>
    <row r="18" spans="1:11" s="219" customFormat="1" x14ac:dyDescent="0.35">
      <c r="A18" s="559"/>
      <c r="B18" s="427"/>
      <c r="C18" s="428"/>
      <c r="D18" s="428"/>
      <c r="E18" s="285">
        <f t="shared" ref="E18" si="7">B18*C18*D18</f>
        <v>0</v>
      </c>
      <c r="F18" s="286"/>
      <c r="G18" s="433"/>
      <c r="H18" s="434"/>
      <c r="I18" s="434"/>
      <c r="J18" s="214">
        <f>G18*H18*I18</f>
        <v>0</v>
      </c>
      <c r="K18" s="287"/>
    </row>
    <row r="19" spans="1:11" s="219" customFormat="1" x14ac:dyDescent="0.35">
      <c r="A19" s="559"/>
      <c r="B19" s="427"/>
      <c r="C19" s="428"/>
      <c r="D19" s="428"/>
      <c r="E19" s="285">
        <f t="shared" si="6"/>
        <v>0</v>
      </c>
      <c r="F19" s="286"/>
      <c r="G19" s="433"/>
      <c r="H19" s="434"/>
      <c r="I19" s="434"/>
      <c r="J19" s="214">
        <f>G19*H19*I19</f>
        <v>0</v>
      </c>
      <c r="K19" s="287"/>
    </row>
    <row r="20" spans="1:11" s="219" customFormat="1" x14ac:dyDescent="0.35">
      <c r="A20" s="559"/>
      <c r="B20" s="427"/>
      <c r="C20" s="428"/>
      <c r="D20" s="428"/>
      <c r="E20" s="285">
        <f t="shared" si="2"/>
        <v>0</v>
      </c>
      <c r="F20" s="286"/>
      <c r="G20" s="433"/>
      <c r="H20" s="434"/>
      <c r="I20" s="434"/>
      <c r="J20" s="214">
        <f>G20*H20*I20</f>
        <v>0</v>
      </c>
      <c r="K20" s="287"/>
    </row>
    <row r="21" spans="1:11" s="219" customFormat="1" x14ac:dyDescent="0.35">
      <c r="A21" s="244" t="s">
        <v>46</v>
      </c>
      <c r="B21" s="245"/>
      <c r="C21" s="246"/>
      <c r="D21" s="246"/>
      <c r="E21" s="247"/>
      <c r="F21" s="248"/>
      <c r="G21" s="249"/>
      <c r="H21" s="250"/>
      <c r="I21" s="250"/>
      <c r="J21" s="251"/>
      <c r="K21" s="252"/>
    </row>
    <row r="22" spans="1:11" s="219" customFormat="1" x14ac:dyDescent="0.35">
      <c r="A22" s="559" t="s">
        <v>148</v>
      </c>
      <c r="B22" s="427"/>
      <c r="C22" s="428"/>
      <c r="D22" s="428"/>
      <c r="E22" s="285">
        <f t="shared" si="2"/>
        <v>0</v>
      </c>
      <c r="F22" s="286"/>
      <c r="G22" s="433"/>
      <c r="H22" s="434"/>
      <c r="I22" s="434"/>
      <c r="J22" s="214">
        <f>G22*H22*I22</f>
        <v>0</v>
      </c>
      <c r="K22" s="287"/>
    </row>
    <row r="23" spans="1:11" s="219" customFormat="1" x14ac:dyDescent="0.35">
      <c r="A23" s="559" t="s">
        <v>112</v>
      </c>
      <c r="B23" s="427"/>
      <c r="C23" s="428"/>
      <c r="D23" s="428"/>
      <c r="E23" s="285">
        <f t="shared" si="2"/>
        <v>0</v>
      </c>
      <c r="F23" s="286"/>
      <c r="G23" s="433"/>
      <c r="H23" s="434"/>
      <c r="I23" s="434"/>
      <c r="J23" s="214">
        <f t="shared" ref="J23:J26" si="8">G23*H23*I23</f>
        <v>0</v>
      </c>
      <c r="K23" s="287"/>
    </row>
    <row r="24" spans="1:11" s="219" customFormat="1" x14ac:dyDescent="0.35">
      <c r="A24" s="559"/>
      <c r="B24" s="427"/>
      <c r="C24" s="428"/>
      <c r="D24" s="428"/>
      <c r="E24" s="285">
        <f t="shared" si="2"/>
        <v>0</v>
      </c>
      <c r="F24" s="286"/>
      <c r="G24" s="433"/>
      <c r="H24" s="434"/>
      <c r="I24" s="434"/>
      <c r="J24" s="214">
        <f t="shared" si="8"/>
        <v>0</v>
      </c>
      <c r="K24" s="287"/>
    </row>
    <row r="25" spans="1:11" s="219" customFormat="1" x14ac:dyDescent="0.35">
      <c r="A25" s="559"/>
      <c r="B25" s="427"/>
      <c r="C25" s="428"/>
      <c r="D25" s="428"/>
      <c r="E25" s="285">
        <f t="shared" ref="E25" si="9">B25*C25*D25</f>
        <v>0</v>
      </c>
      <c r="F25" s="286"/>
      <c r="G25" s="433"/>
      <c r="H25" s="434"/>
      <c r="I25" s="434"/>
      <c r="J25" s="214">
        <f t="shared" ref="J25" si="10">G25*H25*I25</f>
        <v>0</v>
      </c>
      <c r="K25" s="287"/>
    </row>
    <row r="26" spans="1:11" s="219" customFormat="1" x14ac:dyDescent="0.35">
      <c r="A26" s="559"/>
      <c r="B26" s="427"/>
      <c r="C26" s="428"/>
      <c r="D26" s="428"/>
      <c r="E26" s="285">
        <f t="shared" si="2"/>
        <v>0</v>
      </c>
      <c r="F26" s="286"/>
      <c r="G26" s="433"/>
      <c r="H26" s="434"/>
      <c r="I26" s="434"/>
      <c r="J26" s="214">
        <f t="shared" si="8"/>
        <v>0</v>
      </c>
      <c r="K26" s="287"/>
    </row>
    <row r="27" spans="1:11" s="219" customFormat="1" x14ac:dyDescent="0.35">
      <c r="A27" s="244" t="s">
        <v>25</v>
      </c>
      <c r="B27" s="245"/>
      <c r="C27" s="246"/>
      <c r="D27" s="246"/>
      <c r="E27" s="247"/>
      <c r="F27" s="248"/>
      <c r="G27" s="249"/>
      <c r="H27" s="250"/>
      <c r="I27" s="250"/>
      <c r="J27" s="251"/>
      <c r="K27" s="252"/>
    </row>
    <row r="28" spans="1:11" x14ac:dyDescent="0.35">
      <c r="A28" s="80" t="s">
        <v>113</v>
      </c>
      <c r="B28" s="408"/>
      <c r="C28" s="297"/>
      <c r="D28" s="297"/>
      <c r="E28" s="129">
        <f t="shared" si="2"/>
        <v>0</v>
      </c>
      <c r="F28" s="186"/>
      <c r="G28" s="337"/>
      <c r="H28" s="339"/>
      <c r="I28" s="339"/>
      <c r="J28" s="214">
        <f>G28*H28*I28</f>
        <v>0</v>
      </c>
      <c r="K28" s="78"/>
    </row>
    <row r="29" spans="1:11" x14ac:dyDescent="0.35">
      <c r="A29" s="80" t="s">
        <v>114</v>
      </c>
      <c r="B29" s="408"/>
      <c r="C29" s="297"/>
      <c r="D29" s="297"/>
      <c r="E29" s="129">
        <f t="shared" si="2"/>
        <v>0</v>
      </c>
      <c r="F29" s="186"/>
      <c r="G29" s="337"/>
      <c r="H29" s="339"/>
      <c r="I29" s="339"/>
      <c r="J29" s="214">
        <f t="shared" ref="J29:J34" si="11">G29*H29*I29</f>
        <v>0</v>
      </c>
      <c r="K29" s="78"/>
    </row>
    <row r="30" spans="1:11" x14ac:dyDescent="0.35">
      <c r="A30" s="80" t="s">
        <v>115</v>
      </c>
      <c r="B30" s="408"/>
      <c r="C30" s="297"/>
      <c r="D30" s="297"/>
      <c r="E30" s="129">
        <f t="shared" si="2"/>
        <v>0</v>
      </c>
      <c r="F30" s="186"/>
      <c r="G30" s="337"/>
      <c r="H30" s="339"/>
      <c r="I30" s="339"/>
      <c r="J30" s="214">
        <f t="shared" si="11"/>
        <v>0</v>
      </c>
      <c r="K30" s="78"/>
    </row>
    <row r="31" spans="1:11" x14ac:dyDescent="0.35">
      <c r="A31" s="558" t="s">
        <v>116</v>
      </c>
      <c r="B31" s="423"/>
      <c r="C31" s="425"/>
      <c r="D31" s="425"/>
      <c r="E31" s="129">
        <f t="shared" si="2"/>
        <v>0</v>
      </c>
      <c r="F31" s="276"/>
      <c r="G31" s="342"/>
      <c r="H31" s="344"/>
      <c r="I31" s="344"/>
      <c r="J31" s="214">
        <f t="shared" si="11"/>
        <v>0</v>
      </c>
      <c r="K31" s="277"/>
    </row>
    <row r="32" spans="1:11" x14ac:dyDescent="0.35">
      <c r="A32" s="80" t="s">
        <v>149</v>
      </c>
      <c r="B32" s="423"/>
      <c r="C32" s="425"/>
      <c r="D32" s="425"/>
      <c r="E32" s="417">
        <f t="shared" si="2"/>
        <v>0</v>
      </c>
      <c r="F32" s="276"/>
      <c r="G32" s="342"/>
      <c r="H32" s="344"/>
      <c r="I32" s="344"/>
      <c r="J32" s="516">
        <f t="shared" si="11"/>
        <v>0</v>
      </c>
      <c r="K32" s="277"/>
    </row>
    <row r="33" spans="1:11" x14ac:dyDescent="0.35">
      <c r="A33" s="80"/>
      <c r="B33" s="408"/>
      <c r="C33" s="297"/>
      <c r="D33" s="297"/>
      <c r="E33" s="129">
        <f t="shared" ref="E33" si="12">B33*C33*D33</f>
        <v>0</v>
      </c>
      <c r="F33" s="186"/>
      <c r="G33" s="337"/>
      <c r="H33" s="339"/>
      <c r="I33" s="339"/>
      <c r="J33" s="214">
        <f t="shared" ref="J33" si="13">G33*H33*I33</f>
        <v>0</v>
      </c>
      <c r="K33" s="78"/>
    </row>
    <row r="34" spans="1:11" ht="15" thickBot="1" x14ac:dyDescent="0.4">
      <c r="A34" s="80"/>
      <c r="B34" s="424"/>
      <c r="C34" s="426"/>
      <c r="D34" s="426"/>
      <c r="E34" s="419">
        <f t="shared" si="2"/>
        <v>0</v>
      </c>
      <c r="F34" s="420"/>
      <c r="G34" s="351"/>
      <c r="H34" s="353"/>
      <c r="I34" s="353"/>
      <c r="J34" s="421">
        <f t="shared" si="11"/>
        <v>0</v>
      </c>
      <c r="K34" s="422"/>
    </row>
    <row r="35" spans="1:11" s="215" customFormat="1" ht="18.5" x14ac:dyDescent="0.45">
      <c r="B35" s="28"/>
      <c r="C35" s="28"/>
      <c r="D35" s="55" t="s">
        <v>49</v>
      </c>
      <c r="E35" s="213">
        <f>SUM(E5:E34)</f>
        <v>0</v>
      </c>
      <c r="F35" s="67"/>
      <c r="G35" s="27"/>
      <c r="H35" s="27"/>
      <c r="I35" s="56" t="s">
        <v>49</v>
      </c>
      <c r="J35" s="127">
        <f>SUM(J5:J34)</f>
        <v>0</v>
      </c>
      <c r="K35" s="68"/>
    </row>
    <row r="36" spans="1:11" x14ac:dyDescent="0.35">
      <c r="D36" s="26"/>
      <c r="E36" s="26"/>
    </row>
    <row r="37" spans="1:11" ht="29" x14ac:dyDescent="0.35">
      <c r="A37" s="79" t="s">
        <v>51</v>
      </c>
      <c r="B37" s="238" t="s">
        <v>52</v>
      </c>
      <c r="C37" s="507" t="s">
        <v>53</v>
      </c>
    </row>
    <row r="38" spans="1:11" x14ac:dyDescent="0.35">
      <c r="A38" s="230" t="s">
        <v>20</v>
      </c>
      <c r="B38" s="235">
        <f>SUM(E5:E7)</f>
        <v>0</v>
      </c>
      <c r="C38" s="231">
        <f>SUM(J5:J7)</f>
        <v>0</v>
      </c>
    </row>
    <row r="39" spans="1:11" x14ac:dyDescent="0.35">
      <c r="A39" s="230" t="s">
        <v>21</v>
      </c>
      <c r="B39" s="235">
        <f>SUM(E9:E11)</f>
        <v>0</v>
      </c>
      <c r="C39" s="231">
        <f>SUM(J9:J11)</f>
        <v>0</v>
      </c>
      <c r="D39" s="216"/>
      <c r="E39" s="217"/>
    </row>
    <row r="40" spans="1:11" x14ac:dyDescent="0.35">
      <c r="A40" s="230" t="s">
        <v>22</v>
      </c>
      <c r="B40" s="235">
        <f>SUM(E13:E15)</f>
        <v>0</v>
      </c>
      <c r="C40" s="231">
        <f>SUM(J13:J15)</f>
        <v>0</v>
      </c>
    </row>
    <row r="41" spans="1:11" x14ac:dyDescent="0.35">
      <c r="A41" s="230" t="s">
        <v>23</v>
      </c>
      <c r="B41" s="235">
        <f>SUM(E17:E20)</f>
        <v>0</v>
      </c>
      <c r="C41" s="231">
        <f>SUM(J17:J20)</f>
        <v>0</v>
      </c>
    </row>
    <row r="42" spans="1:11" x14ac:dyDescent="0.35">
      <c r="A42" s="232" t="s">
        <v>46</v>
      </c>
      <c r="B42" s="235">
        <f>SUM(E22:E26)</f>
        <v>0</v>
      </c>
      <c r="C42" s="231">
        <f>SUM(J22:J26)</f>
        <v>0</v>
      </c>
    </row>
    <row r="43" spans="1:11" ht="15" thickBot="1" x14ac:dyDescent="0.4">
      <c r="A43" s="233" t="s">
        <v>25</v>
      </c>
      <c r="B43" s="237">
        <f>SUM(E28:E34)</f>
        <v>0</v>
      </c>
      <c r="C43" s="234">
        <f>SUM(J28:J34)</f>
        <v>0</v>
      </c>
    </row>
  </sheetData>
  <sheetProtection sheet="1" objects="1" scenarios="1"/>
  <mergeCells count="2">
    <mergeCell ref="B2:F2"/>
    <mergeCell ref="G2:K2"/>
  </mergeCells>
  <pageMargins left="0.7" right="0.7" top="0.75" bottom="0.75" header="0.3" footer="0.3"/>
  <pageSetup scale="50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42"/>
  <sheetViews>
    <sheetView zoomScaleNormal="100" zoomScaleSheetLayoutView="80" workbookViewId="0">
      <selection activeCell="I18" sqref="I18"/>
    </sheetView>
  </sheetViews>
  <sheetFormatPr baseColWidth="10" defaultColWidth="9.1796875" defaultRowHeight="15.75" customHeight="1" x14ac:dyDescent="0.35"/>
  <cols>
    <col min="1" max="1" width="41.1796875" style="8" customWidth="1"/>
    <col min="2" max="2" width="13" style="8" customWidth="1"/>
    <col min="3" max="3" width="17.81640625" style="16" customWidth="1"/>
    <col min="4" max="4" width="13" style="9" customWidth="1"/>
    <col min="5" max="5" width="19.453125" style="9" customWidth="1"/>
    <col min="6" max="6" width="13.453125" style="8" customWidth="1"/>
    <col min="7" max="7" width="19.1796875" style="8" customWidth="1"/>
    <col min="8" max="8" width="14.453125" style="8" customWidth="1"/>
    <col min="9" max="9" width="63.1796875" style="8" bestFit="1" customWidth="1"/>
    <col min="10" max="16384" width="9.1796875" style="8"/>
  </cols>
  <sheetData>
    <row r="1" spans="1:9" ht="16" thickBot="1" x14ac:dyDescent="0.4"/>
    <row r="2" spans="1:9" ht="16.5" customHeight="1" x14ac:dyDescent="0.35">
      <c r="A2" s="69" t="s">
        <v>117</v>
      </c>
      <c r="B2" s="608"/>
      <c r="C2" s="609"/>
      <c r="D2" s="609"/>
      <c r="E2" s="610"/>
      <c r="F2" s="611"/>
      <c r="G2" s="612"/>
      <c r="H2" s="612"/>
      <c r="I2" s="613"/>
    </row>
    <row r="3" spans="1:9" s="14" customFormat="1" ht="35.15" customHeight="1" x14ac:dyDescent="0.35">
      <c r="A3" s="70" t="s">
        <v>124</v>
      </c>
      <c r="B3" s="523" t="s">
        <v>126</v>
      </c>
      <c r="C3" s="442" t="s">
        <v>31</v>
      </c>
      <c r="D3" s="435" t="s">
        <v>59</v>
      </c>
      <c r="E3" s="496" t="s">
        <v>33</v>
      </c>
      <c r="F3" s="497" t="s">
        <v>126</v>
      </c>
      <c r="G3" s="497" t="s">
        <v>31</v>
      </c>
      <c r="H3" s="71" t="s">
        <v>59</v>
      </c>
      <c r="I3" s="503" t="s">
        <v>33</v>
      </c>
    </row>
    <row r="4" spans="1:9" s="14" customFormat="1" ht="15.5" x14ac:dyDescent="0.35">
      <c r="A4" s="488" t="s">
        <v>20</v>
      </c>
      <c r="B4" s="524"/>
      <c r="C4" s="489"/>
      <c r="D4" s="254"/>
      <c r="E4" s="498"/>
      <c r="F4" s="499"/>
      <c r="G4" s="499"/>
      <c r="H4" s="255"/>
      <c r="I4" s="504"/>
    </row>
    <row r="5" spans="1:9" s="14" customFormat="1" ht="15.5" x14ac:dyDescent="0.35">
      <c r="A5" s="490"/>
      <c r="B5" s="525"/>
      <c r="C5" s="491"/>
      <c r="D5" s="129">
        <f>C5*B5</f>
        <v>0</v>
      </c>
      <c r="E5" s="500"/>
      <c r="F5" s="497"/>
      <c r="G5" s="497"/>
      <c r="H5" s="214">
        <f>G5*F5</f>
        <v>0</v>
      </c>
      <c r="I5" s="503"/>
    </row>
    <row r="6" spans="1:9" s="14" customFormat="1" ht="15.5" x14ac:dyDescent="0.35">
      <c r="A6" s="490"/>
      <c r="B6" s="525"/>
      <c r="C6" s="491"/>
      <c r="D6" s="129">
        <f>C6*B6</f>
        <v>0</v>
      </c>
      <c r="E6" s="500"/>
      <c r="F6" s="497"/>
      <c r="G6" s="497"/>
      <c r="H6" s="214">
        <f>G6*F6</f>
        <v>0</v>
      </c>
      <c r="I6" s="503"/>
    </row>
    <row r="7" spans="1:9" s="14" customFormat="1" ht="15.5" x14ac:dyDescent="0.35">
      <c r="A7" s="490"/>
      <c r="B7" s="525"/>
      <c r="C7" s="491"/>
      <c r="D7" s="129">
        <f>C7*B7</f>
        <v>0</v>
      </c>
      <c r="E7" s="500"/>
      <c r="F7" s="497"/>
      <c r="G7" s="497"/>
      <c r="H7" s="214">
        <f>G7*F7</f>
        <v>0</v>
      </c>
      <c r="I7" s="503"/>
    </row>
    <row r="8" spans="1:9" s="14" customFormat="1" ht="15.5" x14ac:dyDescent="0.35">
      <c r="A8" s="488" t="s">
        <v>21</v>
      </c>
      <c r="B8" s="524"/>
      <c r="C8" s="489"/>
      <c r="D8" s="254"/>
      <c r="E8" s="498"/>
      <c r="F8" s="499"/>
      <c r="G8" s="499"/>
      <c r="H8" s="255"/>
      <c r="I8" s="504"/>
    </row>
    <row r="9" spans="1:9" s="14" customFormat="1" ht="15.5" x14ac:dyDescent="0.35">
      <c r="A9" s="490"/>
      <c r="B9" s="525"/>
      <c r="C9" s="491"/>
      <c r="D9" s="129">
        <f>C9*B9</f>
        <v>0</v>
      </c>
      <c r="E9" s="500"/>
      <c r="F9" s="497"/>
      <c r="G9" s="497"/>
      <c r="H9" s="214">
        <f>G9*F9</f>
        <v>0</v>
      </c>
      <c r="I9" s="503"/>
    </row>
    <row r="10" spans="1:9" s="14" customFormat="1" ht="15.5" x14ac:dyDescent="0.35">
      <c r="A10" s="490"/>
      <c r="B10" s="525"/>
      <c r="C10" s="491"/>
      <c r="D10" s="129">
        <f>C10*B10</f>
        <v>0</v>
      </c>
      <c r="E10" s="500"/>
      <c r="F10" s="497"/>
      <c r="G10" s="497"/>
      <c r="H10" s="214">
        <f>G10*F10</f>
        <v>0</v>
      </c>
      <c r="I10" s="503"/>
    </row>
    <row r="11" spans="1:9" s="14" customFormat="1" ht="15.5" x14ac:dyDescent="0.35">
      <c r="A11" s="490"/>
      <c r="B11" s="525"/>
      <c r="C11" s="491"/>
      <c r="D11" s="129">
        <f>C11*B11</f>
        <v>0</v>
      </c>
      <c r="E11" s="500"/>
      <c r="F11" s="497"/>
      <c r="G11" s="497"/>
      <c r="H11" s="214">
        <f>G11*F11</f>
        <v>0</v>
      </c>
      <c r="I11" s="503"/>
    </row>
    <row r="12" spans="1:9" s="14" customFormat="1" ht="15.5" x14ac:dyDescent="0.35">
      <c r="A12" s="488" t="s">
        <v>22</v>
      </c>
      <c r="B12" s="524"/>
      <c r="C12" s="489"/>
      <c r="D12" s="254"/>
      <c r="E12" s="498"/>
      <c r="F12" s="499"/>
      <c r="G12" s="499"/>
      <c r="H12" s="255"/>
      <c r="I12" s="504"/>
    </row>
    <row r="13" spans="1:9" s="14" customFormat="1" ht="15.5" x14ac:dyDescent="0.35">
      <c r="A13" s="490"/>
      <c r="B13" s="525"/>
      <c r="C13" s="491"/>
      <c r="D13" s="129">
        <f>C13*B13</f>
        <v>0</v>
      </c>
      <c r="E13" s="500"/>
      <c r="F13" s="497"/>
      <c r="G13" s="497"/>
      <c r="H13" s="214">
        <f>G13*F13</f>
        <v>0</v>
      </c>
      <c r="I13" s="503"/>
    </row>
    <row r="14" spans="1:9" s="14" customFormat="1" ht="15.5" x14ac:dyDescent="0.35">
      <c r="A14" s="490"/>
      <c r="B14" s="525"/>
      <c r="C14" s="491"/>
      <c r="D14" s="129">
        <f>C14*B14</f>
        <v>0</v>
      </c>
      <c r="E14" s="500"/>
      <c r="F14" s="497"/>
      <c r="G14" s="497"/>
      <c r="H14" s="214">
        <f>G14*F14</f>
        <v>0</v>
      </c>
      <c r="I14" s="503"/>
    </row>
    <row r="15" spans="1:9" s="14" customFormat="1" ht="15.5" x14ac:dyDescent="0.35">
      <c r="A15" s="490"/>
      <c r="B15" s="525"/>
      <c r="C15" s="491"/>
      <c r="D15" s="129">
        <f>C15*B15</f>
        <v>0</v>
      </c>
      <c r="E15" s="500"/>
      <c r="F15" s="497"/>
      <c r="G15" s="497"/>
      <c r="H15" s="214">
        <f>G15*F15</f>
        <v>0</v>
      </c>
      <c r="I15" s="503"/>
    </row>
    <row r="16" spans="1:9" s="14" customFormat="1" ht="15.5" x14ac:dyDescent="0.35">
      <c r="A16" s="488" t="s">
        <v>23</v>
      </c>
      <c r="B16" s="524"/>
      <c r="C16" s="489"/>
      <c r="D16" s="254"/>
      <c r="E16" s="498"/>
      <c r="F16" s="499"/>
      <c r="G16" s="499"/>
      <c r="H16" s="255"/>
      <c r="I16" s="504"/>
    </row>
    <row r="17" spans="1:11" s="14" customFormat="1" ht="15.5" x14ac:dyDescent="0.35">
      <c r="A17" s="490"/>
      <c r="B17" s="525"/>
      <c r="C17" s="491"/>
      <c r="D17" s="129">
        <f>C17*B17</f>
        <v>0</v>
      </c>
      <c r="E17" s="500"/>
      <c r="F17" s="497"/>
      <c r="G17" s="497"/>
      <c r="H17" s="214">
        <f>G17*F17</f>
        <v>0</v>
      </c>
      <c r="I17" s="503"/>
    </row>
    <row r="18" spans="1:11" s="14" customFormat="1" ht="15.5" x14ac:dyDescent="0.35">
      <c r="A18" s="490"/>
      <c r="B18" s="525"/>
      <c r="C18" s="491"/>
      <c r="D18" s="129">
        <f>C18*B18</f>
        <v>0</v>
      </c>
      <c r="E18" s="500"/>
      <c r="F18" s="497"/>
      <c r="G18" s="497"/>
      <c r="H18" s="214">
        <f>G18*F18</f>
        <v>0</v>
      </c>
      <c r="I18" s="503"/>
    </row>
    <row r="19" spans="1:11" s="14" customFormat="1" ht="15.5" x14ac:dyDescent="0.35">
      <c r="A19" s="490"/>
      <c r="B19" s="525"/>
      <c r="C19" s="491"/>
      <c r="D19" s="129">
        <f>C19*B19</f>
        <v>0</v>
      </c>
      <c r="E19" s="500"/>
      <c r="F19" s="497"/>
      <c r="G19" s="497"/>
      <c r="H19" s="214">
        <f>G19*F19</f>
        <v>0</v>
      </c>
      <c r="I19" s="503"/>
    </row>
    <row r="20" spans="1:11" s="14" customFormat="1" ht="15.5" x14ac:dyDescent="0.35">
      <c r="A20" s="488" t="s">
        <v>46</v>
      </c>
      <c r="B20" s="524"/>
      <c r="C20" s="489"/>
      <c r="D20" s="254"/>
      <c r="E20" s="498"/>
      <c r="F20" s="499"/>
      <c r="G20" s="499"/>
      <c r="H20" s="255"/>
      <c r="I20" s="504"/>
    </row>
    <row r="21" spans="1:11" s="14" customFormat="1" ht="15.5" x14ac:dyDescent="0.35">
      <c r="A21" s="492"/>
      <c r="B21" s="525"/>
      <c r="C21" s="491"/>
      <c r="D21" s="129">
        <f>C21*B21</f>
        <v>0</v>
      </c>
      <c r="E21" s="500"/>
      <c r="F21" s="497"/>
      <c r="G21" s="497"/>
      <c r="H21" s="214">
        <f>G21*F21</f>
        <v>0</v>
      </c>
      <c r="I21" s="503"/>
    </row>
    <row r="22" spans="1:11" s="14" customFormat="1" ht="15.5" x14ac:dyDescent="0.35">
      <c r="A22" s="492"/>
      <c r="B22" s="525"/>
      <c r="C22" s="491"/>
      <c r="D22" s="129">
        <f>C22*B22</f>
        <v>0</v>
      </c>
      <c r="E22" s="500"/>
      <c r="F22" s="497"/>
      <c r="G22" s="497"/>
      <c r="H22" s="214">
        <f>G22*F22</f>
        <v>0</v>
      </c>
      <c r="I22" s="503"/>
    </row>
    <row r="23" spans="1:11" s="14" customFormat="1" ht="15.5" x14ac:dyDescent="0.35">
      <c r="A23" s="492"/>
      <c r="B23" s="525"/>
      <c r="C23" s="491"/>
      <c r="D23" s="129">
        <f>C23*B23</f>
        <v>0</v>
      </c>
      <c r="E23" s="500"/>
      <c r="F23" s="497"/>
      <c r="G23" s="497"/>
      <c r="H23" s="214">
        <f>G23*F23</f>
        <v>0</v>
      </c>
      <c r="I23" s="503"/>
    </row>
    <row r="24" spans="1:11" s="14" customFormat="1" ht="15.5" x14ac:dyDescent="0.35">
      <c r="A24" s="488" t="s">
        <v>25</v>
      </c>
      <c r="B24" s="524"/>
      <c r="C24" s="489"/>
      <c r="D24" s="254"/>
      <c r="E24" s="498"/>
      <c r="F24" s="499"/>
      <c r="G24" s="499"/>
      <c r="H24" s="255"/>
      <c r="I24" s="504"/>
    </row>
    <row r="25" spans="1:11" ht="15.5" x14ac:dyDescent="0.35">
      <c r="A25" s="493" t="s">
        <v>118</v>
      </c>
      <c r="B25" s="526"/>
      <c r="C25" s="443"/>
      <c r="D25" s="129">
        <f>C25*B25</f>
        <v>0</v>
      </c>
      <c r="E25" s="436"/>
      <c r="F25" s="501"/>
      <c r="G25" s="339"/>
      <c r="H25" s="214">
        <f>G25*F25</f>
        <v>0</v>
      </c>
      <c r="I25" s="438"/>
      <c r="J25" s="4"/>
      <c r="K25" s="7"/>
    </row>
    <row r="26" spans="1:11" ht="15.5" x14ac:dyDescent="0.35">
      <c r="A26" s="493" t="s">
        <v>119</v>
      </c>
      <c r="B26" s="526"/>
      <c r="C26" s="443"/>
      <c r="D26" s="129">
        <f t="shared" ref="D26:D33" si="0">C26*B26</f>
        <v>0</v>
      </c>
      <c r="E26" s="436"/>
      <c r="F26" s="501"/>
      <c r="G26" s="339"/>
      <c r="H26" s="214">
        <f t="shared" ref="H26:H33" si="1">G26*F26</f>
        <v>0</v>
      </c>
      <c r="I26" s="438"/>
      <c r="J26" s="4"/>
      <c r="K26" s="7"/>
    </row>
    <row r="27" spans="1:11" ht="15.5" x14ac:dyDescent="0.35">
      <c r="A27" s="493" t="s">
        <v>120</v>
      </c>
      <c r="B27" s="526"/>
      <c r="C27" s="443"/>
      <c r="D27" s="129">
        <f t="shared" si="0"/>
        <v>0</v>
      </c>
      <c r="E27" s="436"/>
      <c r="F27" s="501"/>
      <c r="G27" s="339"/>
      <c r="H27" s="214">
        <f t="shared" si="1"/>
        <v>0</v>
      </c>
      <c r="I27" s="438"/>
      <c r="J27" s="4"/>
      <c r="K27" s="7"/>
    </row>
    <row r="28" spans="1:11" ht="15.5" x14ac:dyDescent="0.35">
      <c r="A28" s="493" t="s">
        <v>121</v>
      </c>
      <c r="B28" s="526"/>
      <c r="C28" s="443"/>
      <c r="D28" s="129">
        <f t="shared" si="0"/>
        <v>0</v>
      </c>
      <c r="E28" s="436"/>
      <c r="F28" s="501"/>
      <c r="G28" s="339"/>
      <c r="H28" s="214">
        <f t="shared" si="1"/>
        <v>0</v>
      </c>
      <c r="I28" s="438"/>
      <c r="J28" s="4"/>
      <c r="K28" s="7"/>
    </row>
    <row r="29" spans="1:11" ht="15.5" x14ac:dyDescent="0.35">
      <c r="A29" s="493" t="s">
        <v>122</v>
      </c>
      <c r="B29" s="526"/>
      <c r="C29" s="443"/>
      <c r="D29" s="129">
        <f t="shared" si="0"/>
        <v>0</v>
      </c>
      <c r="E29" s="436"/>
      <c r="F29" s="501"/>
      <c r="G29" s="339"/>
      <c r="H29" s="214">
        <f t="shared" si="1"/>
        <v>0</v>
      </c>
      <c r="I29" s="438"/>
      <c r="J29" s="4"/>
      <c r="K29" s="7"/>
    </row>
    <row r="30" spans="1:11" ht="15.5" x14ac:dyDescent="0.35">
      <c r="A30" s="493" t="s">
        <v>123</v>
      </c>
      <c r="B30" s="527"/>
      <c r="C30" s="444"/>
      <c r="D30" s="417">
        <f t="shared" si="0"/>
        <v>0</v>
      </c>
      <c r="E30" s="437"/>
      <c r="F30" s="501"/>
      <c r="G30" s="339"/>
      <c r="H30" s="214">
        <f t="shared" si="1"/>
        <v>0</v>
      </c>
      <c r="I30" s="438"/>
    </row>
    <row r="31" spans="1:11" ht="15.5" x14ac:dyDescent="0.35">
      <c r="A31" s="494"/>
      <c r="B31" s="528"/>
      <c r="C31" s="445"/>
      <c r="D31" s="439">
        <f t="shared" si="0"/>
        <v>0</v>
      </c>
      <c r="E31" s="440"/>
      <c r="F31" s="502"/>
      <c r="G31" s="347"/>
      <c r="H31" s="418">
        <f t="shared" si="1"/>
        <v>0</v>
      </c>
      <c r="I31" s="441"/>
    </row>
    <row r="32" spans="1:11" ht="15.5" x14ac:dyDescent="0.35">
      <c r="A32" s="494"/>
      <c r="B32" s="528"/>
      <c r="C32" s="445"/>
      <c r="D32" s="439">
        <f t="shared" ref="D32" si="2">C32*B32</f>
        <v>0</v>
      </c>
      <c r="E32" s="440"/>
      <c r="F32" s="502"/>
      <c r="G32" s="347"/>
      <c r="H32" s="418">
        <f t="shared" ref="H32" si="3">G32*F32</f>
        <v>0</v>
      </c>
      <c r="I32" s="441"/>
    </row>
    <row r="33" spans="1:9" ht="16" thickBot="1" x14ac:dyDescent="0.4">
      <c r="A33" s="495"/>
      <c r="B33" s="529"/>
      <c r="C33" s="530"/>
      <c r="D33" s="419">
        <f t="shared" si="0"/>
        <v>0</v>
      </c>
      <c r="E33" s="531"/>
      <c r="F33" s="532"/>
      <c r="G33" s="353"/>
      <c r="H33" s="421">
        <f t="shared" si="1"/>
        <v>0</v>
      </c>
      <c r="I33" s="533"/>
    </row>
    <row r="34" spans="1:9" s="60" customFormat="1" ht="18.5" x14ac:dyDescent="0.45">
      <c r="C34" s="58" t="s">
        <v>49</v>
      </c>
      <c r="D34" s="561">
        <f>SUM(D5:D33)</f>
        <v>0</v>
      </c>
      <c r="F34" s="61"/>
      <c r="G34" s="56" t="s">
        <v>49</v>
      </c>
      <c r="H34" s="127">
        <f>SUM(H5:H33)</f>
        <v>0</v>
      </c>
      <c r="I34" s="61"/>
    </row>
    <row r="35" spans="1:9" ht="15.5" x14ac:dyDescent="0.35">
      <c r="D35" s="8"/>
      <c r="E35" s="8"/>
    </row>
    <row r="36" spans="1:9" ht="15.5" x14ac:dyDescent="0.35">
      <c r="A36" s="79" t="s">
        <v>51</v>
      </c>
      <c r="B36" s="238" t="s">
        <v>52</v>
      </c>
      <c r="C36" s="253" t="s">
        <v>53</v>
      </c>
      <c r="D36" s="8"/>
      <c r="E36" s="8"/>
    </row>
    <row r="37" spans="1:9" ht="15.5" x14ac:dyDescent="0.35">
      <c r="A37" s="230" t="s">
        <v>20</v>
      </c>
      <c r="B37" s="235">
        <f>SUM(D5:D7)</f>
        <v>0</v>
      </c>
      <c r="C37" s="231">
        <f>SUM(H5:H7)</f>
        <v>0</v>
      </c>
      <c r="D37" s="8"/>
      <c r="E37" s="8"/>
    </row>
    <row r="38" spans="1:9" ht="15.5" x14ac:dyDescent="0.35">
      <c r="A38" s="230" t="s">
        <v>21</v>
      </c>
      <c r="B38" s="235">
        <f>SUM(D9:D11)</f>
        <v>0</v>
      </c>
      <c r="C38" s="231">
        <f>SUM(H9:H11)</f>
        <v>0</v>
      </c>
      <c r="D38" s="8"/>
      <c r="E38" s="8"/>
    </row>
    <row r="39" spans="1:9" ht="15.5" x14ac:dyDescent="0.35">
      <c r="A39" s="230" t="s">
        <v>22</v>
      </c>
      <c r="B39" s="235">
        <f>SUM(D13:D15)</f>
        <v>0</v>
      </c>
      <c r="C39" s="231">
        <f>SUM(H13:H15)</f>
        <v>0</v>
      </c>
      <c r="D39" s="8"/>
      <c r="E39" s="8"/>
    </row>
    <row r="40" spans="1:9" ht="15.5" x14ac:dyDescent="0.35">
      <c r="A40" s="230" t="s">
        <v>23</v>
      </c>
      <c r="B40" s="235">
        <f>SUM(D17:D19)</f>
        <v>0</v>
      </c>
      <c r="C40" s="231">
        <f>SUM(H17:H19)</f>
        <v>0</v>
      </c>
    </row>
    <row r="41" spans="1:9" ht="15.5" x14ac:dyDescent="0.35">
      <c r="A41" s="232" t="s">
        <v>46</v>
      </c>
      <c r="B41" s="235">
        <f>SUM(D21:D23)</f>
        <v>0</v>
      </c>
      <c r="C41" s="231">
        <f>SUM(H21:H23)</f>
        <v>0</v>
      </c>
    </row>
    <row r="42" spans="1:9" ht="15.5" x14ac:dyDescent="0.35">
      <c r="A42" s="233" t="s">
        <v>25</v>
      </c>
      <c r="B42" s="237">
        <f>SUM(D25:D33)</f>
        <v>0</v>
      </c>
      <c r="C42" s="234">
        <f>SUM(H25:H33)</f>
        <v>0</v>
      </c>
    </row>
  </sheetData>
  <sheetProtection sheet="1" objects="1" scenarios="1"/>
  <mergeCells count="2">
    <mergeCell ref="B2:E2"/>
    <mergeCell ref="F2:I2"/>
  </mergeCells>
  <pageMargins left="0.7" right="0.7" top="0.75" bottom="0.75" header="0.3" footer="0.3"/>
  <pageSetup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GOProjectDocument" ma:contentTypeID="0x0101002A2DB23D81B146548380C2D46D076609009D5C735E9C5C40BA8F540C95FEB39FB6003FF15F9DA97BCD4A8A34B9A36B159F9E" ma:contentTypeVersion="16" ma:contentTypeDescription="NGO Project Document content type" ma:contentTypeScope="" ma:versionID="bdfadee64674566999619f8afc69d23c">
  <xsd:schema xmlns:xsd="http://www.w3.org/2001/XMLSchema" xmlns:xs="http://www.w3.org/2001/XMLSchema" xmlns:p="http://schemas.microsoft.com/office/2006/metadata/properties" xmlns:ns1="http://schemas.microsoft.com/sharepoint/v3" xmlns:ns2="02bde9cd-6322-4479-b7d7-5b20e7e9c03c" xmlns:ns3="a21a94e9-9b7d-43f8-9e28-a9863505e81b" targetNamespace="http://schemas.microsoft.com/office/2006/metadata/properties" ma:root="true" ma:fieldsID="bf500b4d3749dc7aef818a81e5d43d62" ns1:_="" ns2:_="" ns3:_="">
    <xsd:import namespace="http://schemas.microsoft.com/sharepoint/v3"/>
    <xsd:import namespace="02bde9cd-6322-4479-b7d7-5b20e7e9c03c"/>
    <xsd:import namespace="a21a94e9-9b7d-43f8-9e28-a9863505e81b"/>
    <xsd:element name="properties">
      <xsd:complexType>
        <xsd:sequence>
          <xsd:element name="documentManagement">
            <xsd:complexType>
              <xsd:all>
                <xsd:element ref="ns2:FavoriteUsers" minOccurs="0"/>
                <xsd:element ref="ns2:KeyEntities" minOccurs="0"/>
                <xsd:element ref="ns2:i9f2da93fcc74e869d070fd34a0597c4" minOccurs="0"/>
                <xsd:element ref="ns2:TaxCatchAll" minOccurs="0"/>
                <xsd:element ref="ns2:TaxCatchAllLabel" minOccurs="0"/>
                <xsd:element ref="ns2:cc92bdb0fa944447acf309642a11bf0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de9cd-6322-4479-b7d7-5b20e7e9c03c" elementFormDefault="qualified">
    <xsd:import namespace="http://schemas.microsoft.com/office/2006/documentManagement/types"/>
    <xsd:import namespace="http://schemas.microsoft.com/office/infopath/2007/PartnerControls"/>
    <xsd:element name="FavoriteUsers" ma:index="8" nillable="true" ma:displayName="F" ma:description="Store all users who mark this document as favorite" ma:hidden="true" ma:list="UserInfo" ma:SharePointGroup="0" ma:internalName="FavoriteUs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eyEntities" ma:index="9" nillable="true" ma:displayName="K" ma:description="Store all entities which this document as a key" ma:hidden="true" ma:internalName="KeyEntities">
      <xsd:simpleType>
        <xsd:restriction base="dms:Note">
          <xsd:maxLength value="255"/>
        </xsd:restriction>
      </xsd:simpleType>
    </xsd:element>
    <xsd:element name="i9f2da93fcc74e869d070fd34a0597c4" ma:index="10" nillable="true" ma:taxonomy="true" ma:internalName="i9f2da93fcc74e869d070fd34a0597c4" ma:taxonomyFieldName="NGOOnlineDocumentType" ma:displayName="Document types" ma:fieldId="{29f2da93-fcc7-4e86-9d07-0fd34a0597c4}" ma:taxonomyMulti="true" ma:sspId="d7810e56-9569-4620-8585-859ad8f893ad" ma:termSetId="75d8fdc3-01c5-47dd-864a-6cae0ea3ca2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b4870bb8-4730-46a7-b4d4-4602390399aa}" ma:internalName="TaxCatchAll" ma:showField="CatchAllData" ma:web="02bde9cd-6322-4479-b7d7-5b20e7e9c0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b4870bb8-4730-46a7-b4d4-4602390399aa}" ma:internalName="TaxCatchAllLabel" ma:readOnly="true" ma:showField="CatchAllDataLabel" ma:web="02bde9cd-6322-4479-b7d7-5b20e7e9c0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c92bdb0fa944447acf309642a11bf0d" ma:index="14" nillable="true" ma:taxonomy="true" ma:internalName="cc92bdb0fa944447acf309642a11bf0d" ma:taxonomyFieldName="NGOOnlineKeywords" ma:displayName="Keywords" ma:fieldId="{cc92bdb0-fa94-4447-acf3-09642a11bf0d}" ma:taxonomyMulti="true" ma:sspId="d7810e56-9569-4620-8585-859ad8f893ad" ma:termSetId="65e3e89c-6d04-4707-aa6e-e2cfe5f907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a94e9-9b7d-43f8-9e28-a9863505e8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d7810e56-9569-4620-8585-859ad8f893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voriteUsers xmlns="02bde9cd-6322-4479-b7d7-5b20e7e9c03c">
      <UserInfo>
        <DisplayName/>
        <AccountId xsi:nil="true"/>
        <AccountType/>
      </UserInfo>
    </FavoriteUsers>
    <cc92bdb0fa944447acf309642a11bf0d xmlns="02bde9cd-6322-4479-b7d7-5b20e7e9c03c">
      <Terms xmlns="http://schemas.microsoft.com/office/infopath/2007/PartnerControls"/>
    </cc92bdb0fa944447acf309642a11bf0d>
    <TaxCatchAll xmlns="02bde9cd-6322-4479-b7d7-5b20e7e9c03c" xsi:nil="true"/>
    <lcf76f155ced4ddcb4097134ff3c332f xmlns="a21a94e9-9b7d-43f8-9e28-a9863505e81b">
      <Terms xmlns="http://schemas.microsoft.com/office/infopath/2007/PartnerControls"/>
    </lcf76f155ced4ddcb4097134ff3c332f>
    <KeyEntities xmlns="02bde9cd-6322-4479-b7d7-5b20e7e9c03c" xsi:nil="true"/>
    <i9f2da93fcc74e869d070fd34a0597c4 xmlns="02bde9cd-6322-4479-b7d7-5b20e7e9c03c">
      <Terms xmlns="http://schemas.microsoft.com/office/infopath/2007/PartnerControls"/>
    </i9f2da93fcc74e869d070fd34a0597c4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D514775-8950-48B2-87E8-73E78E25D08F}"/>
</file>

<file path=customXml/itemProps2.xml><?xml version="1.0" encoding="utf-8"?>
<ds:datastoreItem xmlns:ds="http://schemas.openxmlformats.org/officeDocument/2006/customXml" ds:itemID="{B524E9F6-F33B-4DC6-9C47-9E230E0E4AD1}"/>
</file>

<file path=customXml/itemProps3.xml><?xml version="1.0" encoding="utf-8"?>
<ds:datastoreItem xmlns:ds="http://schemas.openxmlformats.org/officeDocument/2006/customXml" ds:itemID="{14198F4A-2F39-46BB-8178-94CD16D7BF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4</vt:i4>
      </vt:variant>
    </vt:vector>
  </HeadingPairs>
  <TitlesOfParts>
    <vt:vector size="12" baseType="lpstr">
      <vt:lpstr>Résumé</vt:lpstr>
      <vt:lpstr>Capital</vt:lpstr>
      <vt:lpstr>O&amp;E d'infrastructure</vt:lpstr>
      <vt:lpstr>Entretien</vt:lpstr>
      <vt:lpstr>Consommables</vt:lpstr>
      <vt:lpstr>Formation</vt:lpstr>
      <vt:lpstr>Personnel</vt:lpstr>
      <vt:lpstr>Soutien</vt:lpstr>
      <vt:lpstr>Capital!Zone_d_impression</vt:lpstr>
      <vt:lpstr>Formation!Zone_d_impression</vt:lpstr>
      <vt:lpstr>'O&amp;E d''infrastructure'!Zone_d_impression</vt:lpstr>
      <vt:lpstr>Résumé!Zone_d_impression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Darcy Anderson</dc:creator>
  <cp:keywords/>
  <dc:description/>
  <cp:lastModifiedBy>Anderson, Darcy</cp:lastModifiedBy>
  <cp:revision/>
  <dcterms:created xsi:type="dcterms:W3CDTF">2020-03-27T19:31:10Z</dcterms:created>
  <dcterms:modified xsi:type="dcterms:W3CDTF">2025-04-16T20:29:38Z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0x0101002A2DB23D81B146548380C2D46D076609009D5C735E9C5C40BA8F540C95FEB39FB6003FF15F9DA97BCD4A8A34B9A36B159F9E</vt:lpwstr>
  </property>
</Properties>
</file>