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dminliveunc-my.sharepoint.com/personal/dmande_ad_unc_edu/Documents/Projects/24. SWSC/Costing/HCF/"/>
    </mc:Choice>
  </mc:AlternateContent>
  <xr:revisionPtr revIDLastSave="3321" documentId="13_ncr:1_{F8CA89CF-778D-4597-9FFC-96308968FE78}" xr6:coauthVersionLast="47" xr6:coauthVersionMax="47" xr10:uidLastSave="{448523E8-47EB-4104-89B5-3999EB5286D6}"/>
  <bookViews>
    <workbookView xWindow="-28920" yWindow="-120" windowWidth="29040" windowHeight="15720" activeTab="7" xr2:uid="{00000000-000D-0000-FFFF-FFFF00000000}"/>
  </bookViews>
  <sheets>
    <sheet name="Summary" sheetId="4" r:id="rId1"/>
    <sheet name="Capital" sheetId="25" r:id="rId2"/>
    <sheet name="Infrastructure O&amp;M" sheetId="14" r:id="rId3"/>
    <sheet name="Maintenance" sheetId="26" r:id="rId4"/>
    <sheet name="Consumables" sheetId="3" r:id="rId5"/>
    <sheet name="Training" sheetId="15" r:id="rId6"/>
    <sheet name="Personnel" sheetId="2" r:id="rId7"/>
    <sheet name="Support" sheetId="16" r:id="rId8"/>
  </sheets>
  <definedNames>
    <definedName name="_xlnm._FilterDatabase" localSheetId="1" hidden="1">Capital!$A$3:$J$42</definedName>
    <definedName name="_xlnm._FilterDatabase" localSheetId="2" hidden="1">'Infrastructure O&amp;M'!$A$3:$L$3</definedName>
    <definedName name="_xlnm._FilterDatabase" localSheetId="7" hidden="1">Support!$A$3:$J$3</definedName>
    <definedName name="_xlnm._FilterDatabase" localSheetId="5" hidden="1">Training!$A$3:$U$3</definedName>
    <definedName name="_xlnm.Print_Area" localSheetId="1">Capital!$A$2:$G$43</definedName>
    <definedName name="_xlnm.Print_Area" localSheetId="2">'Infrastructure O&amp;M'!$A$2:$F$46</definedName>
    <definedName name="_xlnm.Print_Area" localSheetId="0">Summary!$A$6:$F$42</definedName>
    <definedName name="_xlnm.Print_Area" localSheetId="5">Training!$A$2:$I$35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3" l="1"/>
  <c r="D16" i="3"/>
  <c r="H41" i="3" l="1"/>
  <c r="D41" i="3"/>
  <c r="H25" i="3"/>
  <c r="D25" i="3"/>
  <c r="H26" i="3"/>
  <c r="D26" i="3"/>
  <c r="H18" i="3"/>
  <c r="D18" i="3"/>
  <c r="H19" i="3"/>
  <c r="D19" i="3"/>
  <c r="H6" i="3"/>
  <c r="D6" i="3"/>
  <c r="H7" i="3"/>
  <c r="D7" i="3"/>
  <c r="H10" i="3"/>
  <c r="D10" i="3"/>
  <c r="H11" i="3"/>
  <c r="D11" i="3"/>
  <c r="H12" i="3" l="1"/>
  <c r="D12" i="3"/>
  <c r="H42" i="3"/>
  <c r="D42" i="3"/>
  <c r="G29" i="26"/>
  <c r="E32" i="14"/>
  <c r="J36" i="25"/>
  <c r="K36" i="25" s="1"/>
  <c r="J35" i="25"/>
  <c r="K35" i="25" s="1"/>
  <c r="J34" i="25"/>
  <c r="K34" i="25" s="1"/>
  <c r="J31" i="25"/>
  <c r="K31" i="25" s="1"/>
  <c r="J30" i="25"/>
  <c r="K30" i="25" s="1"/>
  <c r="J29" i="25"/>
  <c r="K29" i="25" s="1"/>
  <c r="E36" i="25"/>
  <c r="F36" i="25" s="1"/>
  <c r="E35" i="25"/>
  <c r="F35" i="25" s="1"/>
  <c r="E34" i="25"/>
  <c r="F34" i="25" s="1"/>
  <c r="F31" i="25"/>
  <c r="E31" i="25"/>
  <c r="E30" i="25"/>
  <c r="F30" i="25" s="1"/>
  <c r="E29" i="25"/>
  <c r="F29" i="25" s="1"/>
  <c r="B50" i="25" l="1"/>
  <c r="J39" i="25"/>
  <c r="K39" i="25" s="1"/>
  <c r="E39" i="25"/>
  <c r="F39" i="25" s="1"/>
  <c r="J40" i="25"/>
  <c r="K40" i="25" s="1"/>
  <c r="E40" i="25"/>
  <c r="F40" i="25" s="1"/>
  <c r="J22" i="25"/>
  <c r="K22" i="25" s="1"/>
  <c r="E22" i="25"/>
  <c r="F22" i="25" s="1"/>
  <c r="J23" i="25"/>
  <c r="K23" i="25" s="1"/>
  <c r="E23" i="25"/>
  <c r="F23" i="25" s="1"/>
  <c r="J16" i="25"/>
  <c r="K16" i="25" s="1"/>
  <c r="E16" i="25"/>
  <c r="F16" i="25" s="1"/>
  <c r="J17" i="25"/>
  <c r="K17" i="25" s="1"/>
  <c r="E17" i="25"/>
  <c r="F17" i="25" s="1"/>
  <c r="J9" i="25"/>
  <c r="K9" i="25" s="1"/>
  <c r="E9" i="25"/>
  <c r="F9" i="25" s="1"/>
  <c r="J10" i="25"/>
  <c r="K10" i="25" s="1"/>
  <c r="E10" i="25"/>
  <c r="F10" i="25" s="1"/>
  <c r="J43" i="14"/>
  <c r="E43" i="14"/>
  <c r="J44" i="14"/>
  <c r="E44" i="14"/>
  <c r="J40" i="14"/>
  <c r="J30" i="14"/>
  <c r="J24" i="14"/>
  <c r="J19" i="14"/>
  <c r="E12" i="14"/>
  <c r="J12" i="14"/>
  <c r="J5" i="14"/>
  <c r="D33" i="26"/>
  <c r="E33" i="26" s="1"/>
  <c r="G33" i="26"/>
  <c r="D29" i="26"/>
  <c r="E29" i="26" s="1"/>
  <c r="D26" i="26"/>
  <c r="E26" i="26" s="1"/>
  <c r="G26" i="26"/>
  <c r="D27" i="26"/>
  <c r="E27" i="26" s="1"/>
  <c r="G27" i="26"/>
  <c r="D28" i="26"/>
  <c r="E28" i="26" s="1"/>
  <c r="G28" i="26"/>
  <c r="G41" i="26"/>
  <c r="D41" i="26"/>
  <c r="E41" i="26" s="1"/>
  <c r="G40" i="26"/>
  <c r="D40" i="26"/>
  <c r="E40" i="26" s="1"/>
  <c r="G39" i="26"/>
  <c r="D39" i="26"/>
  <c r="E39" i="26" s="1"/>
  <c r="G38" i="26"/>
  <c r="D38" i="26"/>
  <c r="E38" i="26" s="1"/>
  <c r="G36" i="26"/>
  <c r="D36" i="26"/>
  <c r="E36" i="26" s="1"/>
  <c r="G35" i="26"/>
  <c r="D35" i="26"/>
  <c r="E35" i="26" s="1"/>
  <c r="G34" i="26"/>
  <c r="D34" i="26"/>
  <c r="E34" i="26" s="1"/>
  <c r="G31" i="26"/>
  <c r="D31" i="26"/>
  <c r="E31" i="26" s="1"/>
  <c r="G30" i="26"/>
  <c r="D30" i="26"/>
  <c r="E30" i="26" s="1"/>
  <c r="G24" i="26"/>
  <c r="D24" i="26"/>
  <c r="E24" i="26" s="1"/>
  <c r="G23" i="26"/>
  <c r="D23" i="26"/>
  <c r="E23" i="26" s="1"/>
  <c r="G22" i="26"/>
  <c r="D22" i="26"/>
  <c r="E22" i="26" s="1"/>
  <c r="G21" i="26"/>
  <c r="D21" i="26"/>
  <c r="E21" i="26" s="1"/>
  <c r="G19" i="26"/>
  <c r="D19" i="26"/>
  <c r="E19" i="26" s="1"/>
  <c r="G18" i="26"/>
  <c r="D18" i="26"/>
  <c r="E18" i="26" s="1"/>
  <c r="G17" i="26"/>
  <c r="D17" i="26"/>
  <c r="E17" i="26" s="1"/>
  <c r="G16" i="26"/>
  <c r="D16" i="26"/>
  <c r="E16" i="26" s="1"/>
  <c r="G15" i="26"/>
  <c r="D15" i="26"/>
  <c r="E15" i="26" s="1"/>
  <c r="G14" i="26"/>
  <c r="B47" i="26" s="1"/>
  <c r="D14" i="26"/>
  <c r="E14" i="26" s="1"/>
  <c r="G12" i="26"/>
  <c r="D12" i="26"/>
  <c r="E12" i="26" s="1"/>
  <c r="G11" i="26"/>
  <c r="D11" i="26"/>
  <c r="E11" i="26" s="1"/>
  <c r="G10" i="26"/>
  <c r="D10" i="26"/>
  <c r="E10" i="26" s="1"/>
  <c r="G9" i="26"/>
  <c r="D9" i="26"/>
  <c r="E9" i="26" s="1"/>
  <c r="G8" i="26"/>
  <c r="D8" i="26"/>
  <c r="E8" i="26" s="1"/>
  <c r="G7" i="26"/>
  <c r="D7" i="26"/>
  <c r="E7" i="26" s="1"/>
  <c r="G6" i="26"/>
  <c r="D6" i="26"/>
  <c r="E6" i="26" s="1"/>
  <c r="J28" i="25"/>
  <c r="J15" i="25"/>
  <c r="D17" i="16"/>
  <c r="H31" i="16"/>
  <c r="D31" i="16"/>
  <c r="H32" i="16"/>
  <c r="D32" i="16"/>
  <c r="H21" i="16"/>
  <c r="D21" i="16"/>
  <c r="H22" i="16"/>
  <c r="D22" i="16"/>
  <c r="H17" i="16"/>
  <c r="H18" i="16"/>
  <c r="D18" i="16"/>
  <c r="H13" i="16"/>
  <c r="D13" i="16"/>
  <c r="H14" i="16"/>
  <c r="D14" i="16"/>
  <c r="H9" i="16"/>
  <c r="D9" i="16"/>
  <c r="H10" i="16"/>
  <c r="D10" i="16"/>
  <c r="H5" i="16"/>
  <c r="D5" i="16"/>
  <c r="H6" i="16"/>
  <c r="D6" i="16"/>
  <c r="J32" i="2"/>
  <c r="E32" i="2"/>
  <c r="J33" i="2"/>
  <c r="E33" i="2"/>
  <c r="J24" i="2"/>
  <c r="E24" i="2"/>
  <c r="J25" i="2"/>
  <c r="E25" i="2"/>
  <c r="J18" i="2"/>
  <c r="E18" i="2"/>
  <c r="J19" i="2"/>
  <c r="E19" i="2"/>
  <c r="J13" i="2"/>
  <c r="E13" i="2"/>
  <c r="J14" i="2"/>
  <c r="E14" i="2"/>
  <c r="J9" i="2"/>
  <c r="E9" i="2"/>
  <c r="J10" i="2"/>
  <c r="E10" i="2"/>
  <c r="J5" i="2"/>
  <c r="E5" i="2"/>
  <c r="J6" i="2"/>
  <c r="E6" i="2"/>
  <c r="D30" i="15"/>
  <c r="H30" i="15"/>
  <c r="D31" i="15"/>
  <c r="H31" i="15"/>
  <c r="D32" i="15"/>
  <c r="H32" i="15"/>
  <c r="H23" i="15"/>
  <c r="D23" i="15"/>
  <c r="H18" i="15"/>
  <c r="D18" i="15"/>
  <c r="H22" i="15"/>
  <c r="D22" i="15"/>
  <c r="H24" i="15"/>
  <c r="D24" i="15"/>
  <c r="H17" i="15"/>
  <c r="D17" i="15"/>
  <c r="H19" i="15"/>
  <c r="D19" i="15"/>
  <c r="H14" i="15"/>
  <c r="D14" i="15"/>
  <c r="H13" i="15"/>
  <c r="D13" i="15"/>
  <c r="H9" i="15"/>
  <c r="D9" i="15"/>
  <c r="H10" i="15"/>
  <c r="D10" i="15"/>
  <c r="H6" i="15"/>
  <c r="D6" i="15"/>
  <c r="H5" i="15"/>
  <c r="D5" i="15"/>
  <c r="B38" i="16" l="1"/>
  <c r="B40" i="16"/>
  <c r="B41" i="16"/>
  <c r="B38" i="15"/>
  <c r="C36" i="15"/>
  <c r="B39" i="15"/>
  <c r="B51" i="26"/>
  <c r="E40" i="14" s="1"/>
  <c r="B49" i="26"/>
  <c r="B46" i="26"/>
  <c r="E5" i="14" s="1"/>
  <c r="B48" i="26"/>
  <c r="E19" i="14" s="1"/>
  <c r="B50" i="26"/>
  <c r="E30" i="14" s="1"/>
  <c r="E24" i="14"/>
  <c r="G42" i="26"/>
  <c r="J7" i="2"/>
  <c r="C38" i="2" s="1"/>
  <c r="E7" i="2"/>
  <c r="B38" i="2" s="1"/>
  <c r="E13" i="25"/>
  <c r="E18" i="25"/>
  <c r="F18" i="25" s="1"/>
  <c r="E11" i="25"/>
  <c r="F11" i="25" s="1"/>
  <c r="E7" i="25"/>
  <c r="J5" i="25"/>
  <c r="D36" i="3"/>
  <c r="H31" i="3"/>
  <c r="D33" i="3"/>
  <c r="D27" i="15"/>
  <c r="H29" i="15"/>
  <c r="E5" i="25"/>
  <c r="D7" i="16"/>
  <c r="B37" i="16" s="1"/>
  <c r="D22" i="3"/>
  <c r="D23" i="3"/>
  <c r="D24" i="3"/>
  <c r="D27" i="3"/>
  <c r="D29" i="3"/>
  <c r="D30" i="3"/>
  <c r="D31" i="3"/>
  <c r="D32" i="3"/>
  <c r="D34" i="3"/>
  <c r="D35" i="3"/>
  <c r="D37" i="3"/>
  <c r="D38" i="3"/>
  <c r="D39" i="3"/>
  <c r="D43" i="3"/>
  <c r="B52" i="3" s="1"/>
  <c r="J14" i="14"/>
  <c r="E14" i="14"/>
  <c r="H5" i="3"/>
  <c r="D5" i="3"/>
  <c r="H15" i="3"/>
  <c r="D15" i="3"/>
  <c r="H17" i="3"/>
  <c r="D17" i="3"/>
  <c r="H24" i="3"/>
  <c r="J17" i="2"/>
  <c r="E17" i="2"/>
  <c r="J26" i="2"/>
  <c r="J23" i="2"/>
  <c r="E26" i="2"/>
  <c r="E23" i="2"/>
  <c r="H39" i="3"/>
  <c r="H27" i="3"/>
  <c r="J37" i="14"/>
  <c r="E37" i="14"/>
  <c r="J36" i="14"/>
  <c r="E36" i="14"/>
  <c r="J38" i="14"/>
  <c r="J35" i="14"/>
  <c r="J34" i="14"/>
  <c r="J33" i="14"/>
  <c r="J32" i="14"/>
  <c r="J28" i="14"/>
  <c r="J27" i="14"/>
  <c r="J26" i="14"/>
  <c r="J25" i="14"/>
  <c r="C55" i="14" s="1"/>
  <c r="J20" i="14"/>
  <c r="C54" i="14" s="1"/>
  <c r="J13" i="14"/>
  <c r="C53" i="14" s="1"/>
  <c r="J22" i="14"/>
  <c r="J21" i="14"/>
  <c r="J17" i="14"/>
  <c r="J16" i="14"/>
  <c r="J15" i="14"/>
  <c r="J10" i="14"/>
  <c r="J9" i="14"/>
  <c r="J8" i="14"/>
  <c r="E38" i="14"/>
  <c r="E35" i="14"/>
  <c r="E33" i="14"/>
  <c r="E28" i="14"/>
  <c r="E27" i="14"/>
  <c r="E26" i="14"/>
  <c r="E22" i="14"/>
  <c r="E21" i="14"/>
  <c r="E17" i="14"/>
  <c r="E16" i="14"/>
  <c r="E15" i="14"/>
  <c r="E10" i="14"/>
  <c r="E9" i="14"/>
  <c r="E8" i="14"/>
  <c r="J41" i="25"/>
  <c r="K41" i="25" s="1"/>
  <c r="E41" i="25"/>
  <c r="F41" i="25" s="1"/>
  <c r="J24" i="25"/>
  <c r="K24" i="25" s="1"/>
  <c r="E24" i="25"/>
  <c r="F24" i="25" s="1"/>
  <c r="J18" i="25"/>
  <c r="K18" i="25" s="1"/>
  <c r="J11" i="25"/>
  <c r="K11" i="25" s="1"/>
  <c r="J31" i="2"/>
  <c r="E31" i="2"/>
  <c r="J42" i="14"/>
  <c r="E45" i="14"/>
  <c r="E42" i="14"/>
  <c r="H7" i="16"/>
  <c r="C37" i="16" s="1"/>
  <c r="H11" i="16"/>
  <c r="C38" i="16" s="1"/>
  <c r="H15" i="16"/>
  <c r="C39" i="16" s="1"/>
  <c r="H19" i="16"/>
  <c r="C40" i="16" s="1"/>
  <c r="H23" i="16"/>
  <c r="C41" i="16" s="1"/>
  <c r="D11" i="16"/>
  <c r="D15" i="16"/>
  <c r="B39" i="16" s="1"/>
  <c r="D19" i="16"/>
  <c r="D23" i="16"/>
  <c r="J11" i="2"/>
  <c r="C39" i="2" s="1"/>
  <c r="J15" i="2"/>
  <c r="C40" i="2" s="1"/>
  <c r="J20" i="2"/>
  <c r="J22" i="2"/>
  <c r="C42" i="2" s="1"/>
  <c r="E11" i="2"/>
  <c r="B39" i="2" s="1"/>
  <c r="E15" i="2"/>
  <c r="B40" i="2" s="1"/>
  <c r="E20" i="2"/>
  <c r="E22" i="2"/>
  <c r="H7" i="15"/>
  <c r="H11" i="15"/>
  <c r="C37" i="15" s="1"/>
  <c r="H15" i="15"/>
  <c r="C38" i="15" s="1"/>
  <c r="H20" i="15"/>
  <c r="C39" i="15" s="1"/>
  <c r="H25" i="15"/>
  <c r="C40" i="15" s="1"/>
  <c r="D7" i="15"/>
  <c r="B36" i="15" s="1"/>
  <c r="D11" i="15"/>
  <c r="B37" i="15" s="1"/>
  <c r="D15" i="15"/>
  <c r="D20" i="15"/>
  <c r="D25" i="15"/>
  <c r="B40" i="15" s="1"/>
  <c r="B41" i="2" l="1"/>
  <c r="B42" i="2"/>
  <c r="C41" i="2"/>
  <c r="B54" i="14"/>
  <c r="B55" i="14"/>
  <c r="B50" i="3"/>
  <c r="B51" i="3"/>
  <c r="D44" i="3"/>
  <c r="C25" i="4"/>
  <c r="H43" i="3"/>
  <c r="C52" i="3" s="1"/>
  <c r="H8" i="3"/>
  <c r="C47" i="3" s="1"/>
  <c r="H13" i="3"/>
  <c r="C48" i="3" s="1"/>
  <c r="H20" i="3"/>
  <c r="C49" i="3" s="1"/>
  <c r="D8" i="3"/>
  <c r="B47" i="3" s="1"/>
  <c r="D13" i="3"/>
  <c r="B48" i="3" s="1"/>
  <c r="D20" i="3"/>
  <c r="B49" i="3" s="1"/>
  <c r="E25" i="14"/>
  <c r="E20" i="14"/>
  <c r="E13" i="14"/>
  <c r="B53" i="14" s="1"/>
  <c r="F5" i="25"/>
  <c r="E34" i="2" l="1"/>
  <c r="E30" i="2"/>
  <c r="E29" i="2"/>
  <c r="E28" i="2"/>
  <c r="B43" i="2" s="1"/>
  <c r="J30" i="2"/>
  <c r="J29" i="2"/>
  <c r="D28" i="15"/>
  <c r="B41" i="15" s="1"/>
  <c r="D29" i="15"/>
  <c r="H38" i="3"/>
  <c r="H37" i="3"/>
  <c r="H36" i="3"/>
  <c r="H35" i="3"/>
  <c r="H34" i="3"/>
  <c r="H23" i="3"/>
  <c r="H22" i="3"/>
  <c r="C50" i="3" s="1"/>
  <c r="J45" i="14"/>
  <c r="J41" i="14"/>
  <c r="J31" i="14"/>
  <c r="C56" i="14" s="1"/>
  <c r="J7" i="14"/>
  <c r="E6" i="14"/>
  <c r="C57" i="14" l="1"/>
  <c r="E35" i="2"/>
  <c r="C27" i="4" s="1"/>
  <c r="J38" i="25" l="1"/>
  <c r="K38" i="25" s="1"/>
  <c r="C51" i="25" s="1"/>
  <c r="J33" i="25"/>
  <c r="K33" i="25" s="1"/>
  <c r="C50" i="25" s="1"/>
  <c r="J27" i="25"/>
  <c r="K27" i="25" s="1"/>
  <c r="J26" i="25"/>
  <c r="K26" i="25" s="1"/>
  <c r="J21" i="25"/>
  <c r="K21" i="25" s="1"/>
  <c r="J20" i="25"/>
  <c r="K20" i="25" s="1"/>
  <c r="J14" i="25"/>
  <c r="K14" i="25" s="1"/>
  <c r="J13" i="25"/>
  <c r="K13" i="25" s="1"/>
  <c r="J8" i="25"/>
  <c r="K8" i="25" s="1"/>
  <c r="J7" i="25"/>
  <c r="K6" i="25"/>
  <c r="K5" i="25"/>
  <c r="C47" i="25" l="1"/>
  <c r="C48" i="25"/>
  <c r="K7" i="25"/>
  <c r="C46" i="25" s="1"/>
  <c r="J42" i="25"/>
  <c r="D34" i="4"/>
  <c r="D55" i="4" s="1"/>
  <c r="E15" i="25"/>
  <c r="F15" i="25" s="1"/>
  <c r="E38" i="25"/>
  <c r="F38" i="25" s="1"/>
  <c r="B51" i="25" s="1"/>
  <c r="E33" i="25"/>
  <c r="F33" i="25" s="1"/>
  <c r="K28" i="25"/>
  <c r="C49" i="25" s="1"/>
  <c r="E28" i="25"/>
  <c r="F28" i="25" s="1"/>
  <c r="E27" i="25"/>
  <c r="F27" i="25" s="1"/>
  <c r="E26" i="25"/>
  <c r="F26" i="25" s="1"/>
  <c r="B49" i="25" s="1"/>
  <c r="E21" i="25"/>
  <c r="F21" i="25" s="1"/>
  <c r="E20" i="25"/>
  <c r="F20" i="25" s="1"/>
  <c r="K15" i="25"/>
  <c r="D33" i="4" s="1"/>
  <c r="D54" i="4" s="1"/>
  <c r="E14" i="25"/>
  <c r="F14" i="25" s="1"/>
  <c r="F13" i="25"/>
  <c r="B47" i="25" s="1"/>
  <c r="E8" i="25"/>
  <c r="F8" i="25" s="1"/>
  <c r="F7" i="25"/>
  <c r="E6" i="25"/>
  <c r="D35" i="4" l="1"/>
  <c r="D56" i="4" s="1"/>
  <c r="F6" i="25"/>
  <c r="E42" i="25"/>
  <c r="K42" i="25"/>
  <c r="F21" i="4" s="1"/>
  <c r="B48" i="25"/>
  <c r="C35" i="4"/>
  <c r="C33" i="4"/>
  <c r="C54" i="4" s="1"/>
  <c r="C34" i="4"/>
  <c r="B46" i="25" l="1"/>
  <c r="F42" i="25"/>
  <c r="D21" i="4" s="1"/>
  <c r="D42" i="4" s="1"/>
  <c r="C21" i="4"/>
  <c r="C42" i="4" s="1"/>
  <c r="F42" i="4"/>
  <c r="D33" i="15"/>
  <c r="C26" i="4" s="1"/>
  <c r="E21" i="4" l="1"/>
  <c r="E42" i="4" s="1"/>
  <c r="E31" i="14"/>
  <c r="J6" i="14" l="1"/>
  <c r="C52" i="14" s="1"/>
  <c r="J34" i="2"/>
  <c r="J28" i="2"/>
  <c r="C43" i="2" s="1"/>
  <c r="H28" i="15"/>
  <c r="H27" i="15"/>
  <c r="H32" i="3"/>
  <c r="H29" i="3"/>
  <c r="H30" i="3"/>
  <c r="H33" i="3"/>
  <c r="C41" i="15" l="1"/>
  <c r="C51" i="3"/>
  <c r="D36" i="4" s="1"/>
  <c r="D57" i="4" s="1"/>
  <c r="H44" i="3"/>
  <c r="J46" i="14"/>
  <c r="D24" i="4" s="1"/>
  <c r="D32" i="4" l="1"/>
  <c r="D53" i="4" s="1"/>
  <c r="H33" i="15"/>
  <c r="D26" i="4" s="1"/>
  <c r="E7" i="14" l="1"/>
  <c r="B52" i="14" s="1"/>
  <c r="H33" i="16"/>
  <c r="H30" i="16"/>
  <c r="H29" i="16"/>
  <c r="H28" i="16"/>
  <c r="H27" i="16"/>
  <c r="H26" i="16"/>
  <c r="H25" i="16"/>
  <c r="D46" i="4"/>
  <c r="D26" i="16"/>
  <c r="D27" i="16"/>
  <c r="D28" i="16"/>
  <c r="D29" i="16"/>
  <c r="D30" i="16"/>
  <c r="D33" i="16"/>
  <c r="D25" i="16"/>
  <c r="B42" i="16" l="1"/>
  <c r="D34" i="16"/>
  <c r="C28" i="4" s="1"/>
  <c r="C49" i="4" s="1"/>
  <c r="C42" i="16"/>
  <c r="H34" i="16"/>
  <c r="C32" i="4"/>
  <c r="D37" i="4"/>
  <c r="D58" i="4" s="1"/>
  <c r="C55" i="4"/>
  <c r="D28" i="4"/>
  <c r="D49" i="4" s="1"/>
  <c r="C56" i="4"/>
  <c r="J35" i="2"/>
  <c r="D27" i="4" s="1"/>
  <c r="D48" i="4" l="1"/>
  <c r="D25" i="4"/>
  <c r="D47" i="4" s="1"/>
  <c r="E34" i="14"/>
  <c r="B56" i="14" s="1"/>
  <c r="E41" i="14"/>
  <c r="B57" i="14" s="1"/>
  <c r="C37" i="4" l="1"/>
  <c r="C58" i="4" s="1"/>
  <c r="C36" i="4"/>
  <c r="C57" i="4" s="1"/>
  <c r="E46" i="14"/>
  <c r="C24" i="4" s="1"/>
  <c r="C45" i="4" s="1"/>
  <c r="C46" i="4"/>
  <c r="C48" i="4"/>
  <c r="C47" i="4"/>
  <c r="C53" i="4" l="1"/>
  <c r="C29" i="4" l="1"/>
  <c r="D45" i="4"/>
  <c r="D29" i="4" l="1"/>
  <c r="D50" i="4" s="1"/>
  <c r="C50" i="4"/>
</calcChain>
</file>

<file path=xl/sharedStrings.xml><?xml version="1.0" encoding="utf-8"?>
<sst xmlns="http://schemas.openxmlformats.org/spreadsheetml/2006/main" count="348" uniqueCount="142">
  <si>
    <t>Healthcare facility information</t>
  </si>
  <si>
    <t>Healthcare facility name -</t>
  </si>
  <si>
    <t>Location (town/province)</t>
  </si>
  <si>
    <t xml:space="preserve">Year - </t>
  </si>
  <si>
    <t>Currency -</t>
  </si>
  <si>
    <t>Currency conversions</t>
  </si>
  <si>
    <t xml:space="preserve">Converted to - </t>
  </si>
  <si>
    <t xml:space="preserve">Conversion rate - </t>
  </si>
  <si>
    <t>SUMMARY COST CALCULATIONS ARE DISPLAYED BELOW THIS LINE. DO NOT EDIT.</t>
  </si>
  <si>
    <t>COSTS IN LOCAL CURRENCY</t>
  </si>
  <si>
    <t>CAPITAL COSTS</t>
  </si>
  <si>
    <t>Annualized costs (current)</t>
  </si>
  <si>
    <t>Annualized costs (upgrading)</t>
  </si>
  <si>
    <t>OPERATIONS AND MAINTENANCE</t>
  </si>
  <si>
    <t>Current annual costs</t>
  </si>
  <si>
    <t>Upgrading annual costs</t>
  </si>
  <si>
    <t>Capital maintenance</t>
  </si>
  <si>
    <t>Recurrent training</t>
  </si>
  <si>
    <t>Consumables</t>
  </si>
  <si>
    <t>Personnel</t>
  </si>
  <si>
    <t>Support</t>
  </si>
  <si>
    <t>Total operations and maintenance</t>
  </si>
  <si>
    <t>Annual costs by WASH category</t>
  </si>
  <si>
    <t>Current annual cost</t>
  </si>
  <si>
    <t>Upgrading annual cost</t>
  </si>
  <si>
    <t>Water</t>
  </si>
  <si>
    <t>Sanitation</t>
  </si>
  <si>
    <t>Hygiene</t>
  </si>
  <si>
    <t>Waste management</t>
  </si>
  <si>
    <t>Cleaning</t>
  </si>
  <si>
    <t>Other</t>
  </si>
  <si>
    <t>COSTS IN CONVERTED CURRENCY</t>
  </si>
  <si>
    <t>Current</t>
  </si>
  <si>
    <t>CAPITAL</t>
  </si>
  <si>
    <t>Current costs</t>
  </si>
  <si>
    <t>Upgrading costs</t>
  </si>
  <si>
    <t xml:space="preserve">Item </t>
  </si>
  <si>
    <t>Estimated lifespan (years)</t>
  </si>
  <si>
    <t>Unit cost</t>
  </si>
  <si>
    <t>Quantity/ year</t>
  </si>
  <si>
    <t>Total upfront cost</t>
  </si>
  <si>
    <t>Equivalent annual cost</t>
  </si>
  <si>
    <t>Remarks</t>
  </si>
  <si>
    <t>Water source</t>
  </si>
  <si>
    <t>Pipe network</t>
  </si>
  <si>
    <t xml:space="preserve">                     -</t>
  </si>
  <si>
    <t>Reservoir / water tower</t>
  </si>
  <si>
    <t>Water treatment system</t>
  </si>
  <si>
    <t>Toilets</t>
  </si>
  <si>
    <t>Fecal sludge containment (pit/septic-tank/)</t>
  </si>
  <si>
    <t>Drainage</t>
  </si>
  <si>
    <t>Hand washing station (Point of care)</t>
  </si>
  <si>
    <t>Hand washing station (Toilets)</t>
  </si>
  <si>
    <t>Waste Pit</t>
  </si>
  <si>
    <t>Placenta Pit</t>
  </si>
  <si>
    <t>Waste processing area</t>
  </si>
  <si>
    <t>Autoclave</t>
  </si>
  <si>
    <t>Fencing</t>
  </si>
  <si>
    <t>Total</t>
  </si>
  <si>
    <t>Discount</t>
  </si>
  <si>
    <t>Annual cost by WASH service</t>
  </si>
  <si>
    <t>Upgrading</t>
  </si>
  <si>
    <t>Current cost</t>
  </si>
  <si>
    <t>Upgrading cost</t>
  </si>
  <si>
    <t>Item</t>
  </si>
  <si>
    <t>Frequency/ year</t>
  </si>
  <si>
    <t>Unit cost - labor</t>
  </si>
  <si>
    <t>Unit cost - materials</t>
  </si>
  <si>
    <t>Annual cost</t>
  </si>
  <si>
    <t>Maintenance and repairs (***see "Maintenance" sheet)</t>
  </si>
  <si>
    <t>Water quality testing</t>
  </si>
  <si>
    <t>Water system operation</t>
  </si>
  <si>
    <t>Toilet cleaning</t>
  </si>
  <si>
    <t>Pit emptying / desludging</t>
  </si>
  <si>
    <t>Incinerator operation</t>
  </si>
  <si>
    <t>Delivery rooms</t>
  </si>
  <si>
    <t>Inpatient areas</t>
  </si>
  <si>
    <t>Outpatient areas</t>
  </si>
  <si>
    <t>Administrative area</t>
  </si>
  <si>
    <t>Other additional spaces</t>
  </si>
  <si>
    <t>Monitoring by HCF focal person</t>
  </si>
  <si>
    <t>Monitoring by municipality</t>
  </si>
  <si>
    <t>per day salary</t>
  </si>
  <si>
    <t>per hr labor cost (assuming 8 hrs/day)</t>
  </si>
  <si>
    <t>Functionality</t>
  </si>
  <si>
    <t>Repair Cost</t>
  </si>
  <si>
    <t>MAINTENANCE</t>
  </si>
  <si>
    <t>Breakdowns/ year</t>
  </si>
  <si>
    <t>Repair time (days)</t>
  </si>
  <si>
    <t>Functional days / year</t>
  </si>
  <si>
    <t>Functionality (%)</t>
  </si>
  <si>
    <t>Cost/ breakdown</t>
  </si>
  <si>
    <t>CONSUMABLES</t>
  </si>
  <si>
    <t>Water treatment supplies</t>
  </si>
  <si>
    <t>Hand soap</t>
  </si>
  <si>
    <t>Alcohol-based hand rub</t>
  </si>
  <si>
    <t xml:space="preserve">Disposable waste containers </t>
  </si>
  <si>
    <t>Waste bags</t>
  </si>
  <si>
    <t>Fuel for incinerator</t>
  </si>
  <si>
    <t>Soap</t>
  </si>
  <si>
    <t>Detergent</t>
  </si>
  <si>
    <t>Disinfectants</t>
  </si>
  <si>
    <t>Cloths, rags</t>
  </si>
  <si>
    <t>Mops, brooms</t>
  </si>
  <si>
    <t>Buckets</t>
  </si>
  <si>
    <t>Trolly</t>
  </si>
  <si>
    <t>Personal Protective Equipment</t>
  </si>
  <si>
    <t>TRAINING</t>
  </si>
  <si>
    <t>Cost/ training</t>
  </si>
  <si>
    <t xml:space="preserve">Remarks </t>
  </si>
  <si>
    <t>Hand hygiene training</t>
  </si>
  <si>
    <t>Waste handling and segregation training</t>
  </si>
  <si>
    <t>Cleaner training</t>
  </si>
  <si>
    <t>Infection prevention and control (IPC) training</t>
  </si>
  <si>
    <t>Operation and maintainance training</t>
  </si>
  <si>
    <t>WASH FIT trainings and meetings</t>
  </si>
  <si>
    <t>PERSONNEL</t>
  </si>
  <si>
    <t>Quantity</t>
  </si>
  <si>
    <t>Effort % dedicated to WASH</t>
  </si>
  <si>
    <t>Annual salary</t>
  </si>
  <si>
    <t>Driver (waste transportation)</t>
  </si>
  <si>
    <t>Cleaner</t>
  </si>
  <si>
    <t>Groundskeeper</t>
  </si>
  <si>
    <t>WASH FIT facilitator</t>
  </si>
  <si>
    <t>Support staff</t>
  </si>
  <si>
    <t>Plumber</t>
  </si>
  <si>
    <t>Technician / operations and maintenance focal person</t>
  </si>
  <si>
    <t>SUPPORT</t>
  </si>
  <si>
    <t>Capacity building</t>
  </si>
  <si>
    <t>Policy making</t>
  </si>
  <si>
    <t>Planning</t>
  </si>
  <si>
    <t xml:space="preserve">Regulation </t>
  </si>
  <si>
    <t xml:space="preserve">Knowledge management </t>
  </si>
  <si>
    <t xml:space="preserve">Communication </t>
  </si>
  <si>
    <t>Anal cleansing materials (e.g., toilet paper)</t>
  </si>
  <si>
    <t>Hand towels / drying materials</t>
  </si>
  <si>
    <t>Enter information about the healthcare facility and local currency in yellow cells. Do not modify anything else in this sheet.</t>
  </si>
  <si>
    <t>Infrastructure O&amp;M</t>
  </si>
  <si>
    <t>Training</t>
  </si>
  <si>
    <t>Upfront costs (current)</t>
  </si>
  <si>
    <t>Upfront costs (upgrading)</t>
  </si>
  <si>
    <t>HEALTHCARE FACILITY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</si>
</sst>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"/>
    <numFmt numFmtId="167" formatCode="&quot;$&quot;#,##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62">
    <xf numFmtId="0" fontId="0" fillId="0" borderId="0" xfId="0"/>
    <xf numFmtId="0" fontId="2" fillId="0" borderId="0" xfId="0" applyFont="1"/>
    <xf numFmtId="0" fontId="8" fillId="0" borderId="0" xfId="0" applyFont="1"/>
    <xf numFmtId="164" fontId="8" fillId="0" borderId="0" xfId="0" applyNumberFormat="1" applyFont="1"/>
    <xf numFmtId="0" fontId="1" fillId="2" borderId="17" xfId="0" applyFont="1" applyFill="1" applyBorder="1" applyAlignment="1" applyProtection="1">
      <alignment horizontal="left" vertical="top"/>
      <protection locked="0"/>
    </xf>
    <xf numFmtId="0" fontId="16" fillId="2" borderId="3" xfId="0" applyFont="1" applyFill="1" applyBorder="1" applyAlignment="1" applyProtection="1">
      <alignment horizontal="center" vertical="top"/>
      <protection locked="0"/>
    </xf>
    <xf numFmtId="0" fontId="16" fillId="2" borderId="10" xfId="0" applyFont="1" applyFill="1" applyBorder="1" applyAlignment="1" applyProtection="1">
      <alignment vertical="top"/>
      <protection locked="0"/>
    </xf>
    <xf numFmtId="0" fontId="16" fillId="2" borderId="10" xfId="0" applyFont="1" applyFill="1" applyBorder="1" applyAlignment="1" applyProtection="1">
      <alignment horizontal="left" vertical="top"/>
      <protection locked="0"/>
    </xf>
    <xf numFmtId="0" fontId="8" fillId="0" borderId="0" xfId="0" applyFont="1" applyAlignment="1">
      <alignment vertical="center"/>
    </xf>
    <xf numFmtId="167" fontId="8" fillId="0" borderId="0" xfId="0" applyNumberFormat="1" applyFont="1"/>
    <xf numFmtId="0" fontId="0" fillId="2" borderId="3" xfId="0" applyFill="1" applyBorder="1" applyAlignment="1" applyProtection="1">
      <alignment horizontal="center" vertical="top"/>
      <protection locked="0"/>
    </xf>
    <xf numFmtId="0" fontId="6" fillId="2" borderId="15" xfId="0" applyFont="1" applyFill="1" applyBorder="1" applyAlignment="1" applyProtection="1">
      <alignment horizontal="center" vertical="top"/>
      <protection locked="0"/>
    </xf>
    <xf numFmtId="0" fontId="6" fillId="2" borderId="3" xfId="0" applyFont="1" applyFill="1" applyBorder="1" applyAlignment="1" applyProtection="1">
      <alignment horizontal="center" vertical="top"/>
      <protection locked="0"/>
    </xf>
    <xf numFmtId="0" fontId="10" fillId="2" borderId="10" xfId="0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16" fillId="0" borderId="10" xfId="0" applyFont="1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16" fillId="0" borderId="22" xfId="0" applyFont="1" applyBorder="1" applyAlignment="1" applyProtection="1">
      <alignment vertical="top"/>
      <protection locked="0"/>
    </xf>
    <xf numFmtId="0" fontId="16" fillId="0" borderId="10" xfId="0" applyFont="1" applyBorder="1" applyAlignment="1" applyProtection="1">
      <alignment vertical="top"/>
      <protection locked="0"/>
    </xf>
    <xf numFmtId="0" fontId="10" fillId="0" borderId="17" xfId="0" applyFont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10" fillId="0" borderId="11" xfId="0" applyFont="1" applyBorder="1" applyAlignment="1" applyProtection="1">
      <alignment horizontal="left" vertical="top"/>
      <protection locked="0"/>
    </xf>
    <xf numFmtId="0" fontId="16" fillId="0" borderId="11" xfId="0" applyFont="1" applyBorder="1" applyAlignment="1" applyProtection="1">
      <alignment horizontal="left" vertical="top"/>
      <protection locked="0"/>
    </xf>
    <xf numFmtId="0" fontId="10" fillId="0" borderId="10" xfId="0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center" wrapText="1"/>
    </xf>
    <xf numFmtId="0" fontId="8" fillId="3" borderId="0" xfId="0" applyFont="1" applyFill="1"/>
    <xf numFmtId="0" fontId="8" fillId="2" borderId="29" xfId="0" applyFont="1" applyFill="1" applyBorder="1"/>
    <xf numFmtId="3" fontId="1" fillId="2" borderId="15" xfId="0" applyNumberFormat="1" applyFont="1" applyFill="1" applyBorder="1" applyAlignment="1" applyProtection="1">
      <alignment horizontal="center" vertical="top"/>
      <protection locked="0"/>
    </xf>
    <xf numFmtId="0" fontId="0" fillId="0" borderId="32" xfId="0" applyBorder="1" applyAlignment="1" applyProtection="1">
      <alignment vertical="top"/>
      <protection locked="0"/>
    </xf>
    <xf numFmtId="0" fontId="16" fillId="0" borderId="32" xfId="0" applyFont="1" applyBorder="1" applyAlignment="1" applyProtection="1">
      <alignment vertical="top"/>
      <protection locked="0"/>
    </xf>
    <xf numFmtId="0" fontId="10" fillId="0" borderId="32" xfId="0" applyFont="1" applyBorder="1" applyAlignment="1" applyProtection="1">
      <alignment horizontal="left" vertical="top"/>
      <protection locked="0"/>
    </xf>
    <xf numFmtId="0" fontId="16" fillId="0" borderId="32" xfId="0" applyFont="1" applyBorder="1" applyAlignment="1" applyProtection="1">
      <alignment horizontal="left" vertical="top"/>
      <protection locked="0"/>
    </xf>
    <xf numFmtId="165" fontId="0" fillId="4" borderId="3" xfId="1" applyNumberFormat="1" applyFont="1" applyFill="1" applyBorder="1" applyAlignment="1" applyProtection="1">
      <alignment horizontal="center" vertical="top"/>
    </xf>
    <xf numFmtId="165" fontId="4" fillId="4" borderId="3" xfId="1" applyNumberFormat="1" applyFont="1" applyFill="1" applyBorder="1" applyAlignment="1" applyProtection="1">
      <alignment horizontal="center" vertical="top"/>
    </xf>
    <xf numFmtId="165" fontId="0" fillId="4" borderId="5" xfId="1" applyNumberFormat="1" applyFont="1" applyFill="1" applyBorder="1" applyAlignment="1" applyProtection="1">
      <alignment horizontal="center" vertical="top"/>
    </xf>
    <xf numFmtId="165" fontId="16" fillId="4" borderId="3" xfId="1" applyNumberFormat="1" applyFont="1" applyFill="1" applyBorder="1" applyAlignment="1" applyProtection="1">
      <alignment vertical="top"/>
    </xf>
    <xf numFmtId="165" fontId="16" fillId="4" borderId="5" xfId="1" applyNumberFormat="1" applyFont="1" applyFill="1" applyBorder="1" applyAlignment="1" applyProtection="1">
      <alignment vertical="top"/>
    </xf>
    <xf numFmtId="3" fontId="19" fillId="4" borderId="0" xfId="1" applyNumberFormat="1" applyFont="1" applyFill="1" applyBorder="1" applyAlignment="1" applyProtection="1">
      <alignment horizontal="right" vertical="top"/>
    </xf>
    <xf numFmtId="0" fontId="2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11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24" fillId="2" borderId="29" xfId="0" applyFont="1" applyFill="1" applyBorder="1" applyAlignment="1">
      <alignment horizontal="left"/>
    </xf>
    <xf numFmtId="0" fontId="8" fillId="2" borderId="29" xfId="0" applyFont="1" applyFill="1" applyBorder="1" applyAlignment="1">
      <alignment horizontal="center" vertical="top"/>
    </xf>
    <xf numFmtId="3" fontId="8" fillId="0" borderId="0" xfId="0" applyNumberFormat="1" applyFont="1"/>
    <xf numFmtId="0" fontId="24" fillId="0" borderId="0" xfId="0" applyFont="1"/>
    <xf numFmtId="0" fontId="2" fillId="2" borderId="6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8" fillId="0" borderId="26" xfId="0" applyFont="1" applyBorder="1"/>
    <xf numFmtId="3" fontId="8" fillId="0" borderId="27" xfId="0" applyNumberFormat="1" applyFont="1" applyBorder="1"/>
    <xf numFmtId="3" fontId="8" fillId="0" borderId="28" xfId="0" applyNumberFormat="1" applyFont="1" applyBorder="1"/>
    <xf numFmtId="3" fontId="2" fillId="2" borderId="2" xfId="0" applyNumberFormat="1" applyFont="1" applyFill="1" applyBorder="1" applyAlignment="1">
      <alignment horizontal="right"/>
    </xf>
    <xf numFmtId="0" fontId="8" fillId="0" borderId="4" xfId="0" applyFont="1" applyBorder="1"/>
    <xf numFmtId="3" fontId="8" fillId="0" borderId="19" xfId="0" applyNumberFormat="1" applyFont="1" applyBorder="1"/>
    <xf numFmtId="0" fontId="2" fillId="3" borderId="8" xfId="0" applyFont="1" applyFill="1" applyBorder="1" applyAlignment="1">
      <alignment horizontal="right"/>
    </xf>
    <xf numFmtId="3" fontId="2" fillId="3" borderId="1" xfId="0" applyNumberFormat="1" applyFont="1" applyFill="1" applyBorder="1"/>
    <xf numFmtId="3" fontId="2" fillId="3" borderId="20" xfId="0" applyNumberFormat="1" applyFont="1" applyFill="1" applyBorder="1"/>
    <xf numFmtId="0" fontId="2" fillId="2" borderId="6" xfId="0" applyFont="1" applyFill="1" applyBorder="1"/>
    <xf numFmtId="0" fontId="8" fillId="0" borderId="8" xfId="0" applyFont="1" applyBorder="1"/>
    <xf numFmtId="3" fontId="8" fillId="0" borderId="1" xfId="0" applyNumberFormat="1" applyFont="1" applyBorder="1"/>
    <xf numFmtId="3" fontId="8" fillId="0" borderId="20" xfId="0" applyNumberFormat="1" applyFont="1" applyBorder="1"/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2" fillId="0" borderId="0" xfId="0" applyNumberFormat="1" applyFont="1"/>
    <xf numFmtId="165" fontId="0" fillId="2" borderId="3" xfId="1" applyNumberFormat="1" applyFont="1" applyFill="1" applyBorder="1" applyAlignment="1" applyProtection="1">
      <alignment horizontal="center" vertical="top"/>
    </xf>
    <xf numFmtId="165" fontId="16" fillId="2" borderId="3" xfId="1" applyNumberFormat="1" applyFont="1" applyFill="1" applyBorder="1" applyAlignment="1" applyProtection="1">
      <alignment horizontal="center" vertical="top"/>
    </xf>
    <xf numFmtId="165" fontId="16" fillId="4" borderId="3" xfId="1" applyNumberFormat="1" applyFont="1" applyFill="1" applyBorder="1" applyAlignment="1" applyProtection="1">
      <alignment horizontal="center" vertical="top"/>
    </xf>
    <xf numFmtId="3" fontId="2" fillId="4" borderId="0" xfId="1" applyNumberFormat="1" applyFont="1" applyFill="1" applyBorder="1" applyAlignment="1" applyProtection="1">
      <alignment horizontal="right" vertical="top"/>
    </xf>
    <xf numFmtId="165" fontId="0" fillId="4" borderId="34" xfId="1" applyNumberFormat="1" applyFont="1" applyFill="1" applyBorder="1" applyAlignment="1" applyProtection="1">
      <alignment horizontal="center" vertical="top"/>
    </xf>
    <xf numFmtId="165" fontId="0" fillId="4" borderId="3" xfId="1" applyNumberFormat="1" applyFont="1" applyFill="1" applyBorder="1" applyAlignment="1" applyProtection="1">
      <alignment horizontal="right" vertical="top"/>
    </xf>
    <xf numFmtId="165" fontId="16" fillId="4" borderId="3" xfId="1" applyNumberFormat="1" applyFont="1" applyFill="1" applyBorder="1" applyAlignment="1" applyProtection="1">
      <alignment horizontal="right" vertical="top"/>
    </xf>
    <xf numFmtId="165" fontId="0" fillId="4" borderId="5" xfId="1" applyNumberFormat="1" applyFont="1" applyFill="1" applyBorder="1" applyAlignment="1" applyProtection="1">
      <alignment horizontal="right" vertical="top"/>
    </xf>
    <xf numFmtId="165" fontId="16" fillId="4" borderId="5" xfId="1" applyNumberFormat="1" applyFont="1" applyFill="1" applyBorder="1" applyAlignment="1" applyProtection="1">
      <alignment horizontal="right" vertical="top"/>
    </xf>
    <xf numFmtId="165" fontId="0" fillId="4" borderId="3" xfId="1" applyNumberFormat="1" applyFont="1" applyFill="1" applyBorder="1" applyAlignment="1" applyProtection="1">
      <alignment horizontal="right"/>
    </xf>
    <xf numFmtId="165" fontId="16" fillId="4" borderId="3" xfId="1" applyNumberFormat="1" applyFont="1" applyFill="1" applyBorder="1" applyAlignment="1" applyProtection="1">
      <alignment horizontal="right"/>
    </xf>
    <xf numFmtId="165" fontId="4" fillId="4" borderId="3" xfId="1" applyNumberFormat="1" applyFont="1" applyFill="1" applyBorder="1" applyAlignment="1" applyProtection="1">
      <alignment horizontal="right"/>
    </xf>
    <xf numFmtId="165" fontId="0" fillId="4" borderId="5" xfId="1" applyNumberFormat="1" applyFont="1" applyFill="1" applyBorder="1" applyAlignment="1" applyProtection="1">
      <alignment horizontal="right"/>
    </xf>
    <xf numFmtId="165" fontId="16" fillId="4" borderId="5" xfId="1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 vertical="top"/>
      <protection locked="0"/>
    </xf>
    <xf numFmtId="164" fontId="3" fillId="0" borderId="0" xfId="0" applyNumberFormat="1" applyFont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164" fontId="6" fillId="5" borderId="3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3" xfId="0" applyNumberFormat="1" applyFont="1" applyBorder="1" applyAlignment="1" applyProtection="1">
      <alignment horizontal="center" vertical="top" wrapText="1"/>
      <protection locked="0"/>
    </xf>
    <xf numFmtId="164" fontId="6" fillId="0" borderId="10" xfId="0" applyNumberFormat="1" applyFont="1" applyBorder="1" applyAlignment="1" applyProtection="1">
      <alignment horizontal="center" vertical="top" wrapText="1"/>
      <protection locked="0"/>
    </xf>
    <xf numFmtId="0" fontId="18" fillId="5" borderId="15" xfId="0" applyFont="1" applyFill="1" applyBorder="1" applyAlignment="1" applyProtection="1">
      <alignment horizontal="center" vertical="top" wrapText="1"/>
      <protection locked="0"/>
    </xf>
    <xf numFmtId="164" fontId="18" fillId="5" borderId="3" xfId="0" applyNumberFormat="1" applyFont="1" applyFill="1" applyBorder="1" applyAlignment="1" applyProtection="1">
      <alignment horizontal="center" vertical="top" wrapText="1"/>
      <protection locked="0"/>
    </xf>
    <xf numFmtId="164" fontId="18" fillId="0" borderId="3" xfId="0" applyNumberFormat="1" applyFont="1" applyBorder="1" applyAlignment="1" applyProtection="1">
      <alignment horizontal="center" vertical="top" wrapText="1"/>
      <protection locked="0"/>
    </xf>
    <xf numFmtId="164" fontId="18" fillId="0" borderId="10" xfId="0" applyNumberFormat="1" applyFont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left" vertical="top" wrapText="1"/>
      <protection locked="0"/>
    </xf>
    <xf numFmtId="164" fontId="6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8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5" borderId="15" xfId="0" applyFill="1" applyBorder="1" applyAlignment="1" applyProtection="1">
      <alignment horizontal="center" vertical="top"/>
      <protection locked="0"/>
    </xf>
    <xf numFmtId="0" fontId="0" fillId="5" borderId="3" xfId="0" applyFill="1" applyBorder="1" applyAlignment="1" applyProtection="1">
      <alignment horizontal="center" vertical="top"/>
      <protection locked="0"/>
    </xf>
    <xf numFmtId="3" fontId="0" fillId="0" borderId="10" xfId="0" applyNumberFormat="1" applyBorder="1" applyAlignment="1" applyProtection="1">
      <alignment horizontal="left" vertical="top"/>
      <protection locked="0"/>
    </xf>
    <xf numFmtId="0" fontId="16" fillId="5" borderId="15" xfId="0" applyFont="1" applyFill="1" applyBorder="1" applyAlignment="1" applyProtection="1">
      <alignment horizontal="center" vertical="top"/>
      <protection locked="0"/>
    </xf>
    <xf numFmtId="0" fontId="16" fillId="5" borderId="3" xfId="0" applyFont="1" applyFill="1" applyBorder="1" applyAlignment="1" applyProtection="1">
      <alignment horizontal="center" vertical="top"/>
      <protection locked="0"/>
    </xf>
    <xf numFmtId="3" fontId="0" fillId="0" borderId="10" xfId="0" applyNumberFormat="1" applyBorder="1" applyAlignment="1" applyProtection="1">
      <alignment horizontal="right" vertical="top"/>
      <protection locked="0"/>
    </xf>
    <xf numFmtId="0" fontId="0" fillId="5" borderId="30" xfId="0" applyFill="1" applyBorder="1" applyAlignment="1" applyProtection="1">
      <alignment horizontal="center" vertical="top"/>
      <protection locked="0"/>
    </xf>
    <xf numFmtId="0" fontId="0" fillId="5" borderId="31" xfId="0" applyFill="1" applyBorder="1" applyAlignment="1" applyProtection="1">
      <alignment horizontal="center" vertical="top"/>
      <protection locked="0"/>
    </xf>
    <xf numFmtId="3" fontId="0" fillId="0" borderId="32" xfId="0" applyNumberFormat="1" applyBorder="1" applyAlignment="1" applyProtection="1">
      <alignment horizontal="right" vertical="top"/>
      <protection locked="0"/>
    </xf>
    <xf numFmtId="0" fontId="16" fillId="5" borderId="30" xfId="0" applyFont="1" applyFill="1" applyBorder="1" applyAlignment="1" applyProtection="1">
      <alignment horizontal="center" vertical="top"/>
      <protection locked="0"/>
    </xf>
    <xf numFmtId="0" fontId="16" fillId="5" borderId="31" xfId="0" applyFont="1" applyFill="1" applyBorder="1" applyAlignment="1" applyProtection="1">
      <alignment horizontal="center" vertical="top"/>
      <protection locked="0"/>
    </xf>
    <xf numFmtId="0" fontId="0" fillId="5" borderId="16" xfId="0" applyFill="1" applyBorder="1" applyAlignment="1" applyProtection="1">
      <alignment horizontal="center" vertical="top"/>
      <protection locked="0"/>
    </xf>
    <xf numFmtId="0" fontId="0" fillId="5" borderId="5" xfId="0" applyFill="1" applyBorder="1" applyAlignment="1" applyProtection="1">
      <alignment horizontal="center" vertical="top"/>
      <protection locked="0"/>
    </xf>
    <xf numFmtId="3" fontId="0" fillId="0" borderId="11" xfId="0" applyNumberFormat="1" applyBorder="1" applyAlignment="1" applyProtection="1">
      <alignment horizontal="right" vertical="top"/>
      <protection locked="0"/>
    </xf>
    <xf numFmtId="0" fontId="16" fillId="5" borderId="16" xfId="0" applyFont="1" applyFill="1" applyBorder="1" applyAlignment="1" applyProtection="1">
      <alignment horizontal="center" vertical="top"/>
      <protection locked="0"/>
    </xf>
    <xf numFmtId="0" fontId="16" fillId="5" borderId="5" xfId="0" applyFont="1" applyFill="1" applyBorder="1" applyAlignment="1" applyProtection="1">
      <alignment horizontal="center" vertical="top"/>
      <protection locked="0"/>
    </xf>
    <xf numFmtId="3" fontId="0" fillId="0" borderId="0" xfId="0" applyNumberFormat="1" applyAlignment="1" applyProtection="1">
      <alignment horizontal="left" vertical="top"/>
      <protection locked="0"/>
    </xf>
    <xf numFmtId="3" fontId="15" fillId="0" borderId="0" xfId="0" applyNumberFormat="1" applyFont="1" applyAlignment="1" applyProtection="1">
      <alignment horizontal="left" vertical="top"/>
      <protection locked="0"/>
    </xf>
    <xf numFmtId="3" fontId="6" fillId="0" borderId="0" xfId="0" applyNumberFormat="1" applyFont="1" applyAlignment="1" applyProtection="1">
      <alignment horizontal="right" vertical="top"/>
      <protection locked="0"/>
    </xf>
    <xf numFmtId="3" fontId="5" fillId="0" borderId="0" xfId="0" applyNumberFormat="1" applyFont="1" applyAlignment="1" applyProtection="1">
      <alignment horizontal="right" vertical="top"/>
      <protection locked="0"/>
    </xf>
    <xf numFmtId="3" fontId="17" fillId="0" borderId="0" xfId="0" applyNumberFormat="1" applyFont="1" applyAlignment="1" applyProtection="1">
      <alignment horizontal="lef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6" fillId="0" borderId="0" xfId="0" applyNumberFormat="1" applyFont="1" applyAlignment="1" applyProtection="1">
      <alignment horizontal="left" vertical="top"/>
      <protection locked="0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23" fillId="4" borderId="4" xfId="0" applyFont="1" applyFill="1" applyBorder="1" applyAlignment="1" applyProtection="1">
      <alignment vertical="top"/>
      <protection locked="0"/>
    </xf>
    <xf numFmtId="0" fontId="23" fillId="4" borderId="8" xfId="0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/>
      <protection locked="0"/>
    </xf>
    <xf numFmtId="164" fontId="0" fillId="0" borderId="0" xfId="0" applyNumberFormat="1" applyAlignment="1" applyProtection="1">
      <alignment horizontal="left" vertical="top"/>
      <protection locked="0"/>
    </xf>
    <xf numFmtId="0" fontId="10" fillId="5" borderId="3" xfId="0" applyFont="1" applyFill="1" applyBorder="1" applyAlignment="1" applyProtection="1">
      <alignment horizontal="center" vertical="top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0" fontId="18" fillId="5" borderId="3" xfId="0" applyFont="1" applyFill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 applyProtection="1">
      <alignment horizontal="center" vertical="top" wrapText="1"/>
      <protection locked="0"/>
    </xf>
    <xf numFmtId="0" fontId="18" fillId="0" borderId="10" xfId="0" applyFont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6" fillId="2" borderId="10" xfId="0" applyFont="1" applyFill="1" applyBorder="1" applyAlignment="1" applyProtection="1">
      <alignment vertical="top" wrapText="1"/>
      <protection locked="0"/>
    </xf>
    <xf numFmtId="0" fontId="18" fillId="2" borderId="10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10" fillId="5" borderId="15" xfId="0" applyFont="1" applyFill="1" applyBorder="1" applyAlignment="1" applyProtection="1">
      <alignment horizontal="center" vertical="top" wrapText="1"/>
      <protection locked="0"/>
    </xf>
    <xf numFmtId="0" fontId="10" fillId="5" borderId="3" xfId="0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 applyAlignment="1" applyProtection="1">
      <alignment horizontal="center" vertical="top" wrapText="1"/>
      <protection locked="0"/>
    </xf>
    <xf numFmtId="0" fontId="16" fillId="5" borderId="3" xfId="0" applyFont="1" applyFill="1" applyBorder="1" applyAlignment="1" applyProtection="1">
      <alignment horizontal="center" vertical="top" wrapText="1"/>
      <protection locked="0"/>
    </xf>
    <xf numFmtId="0" fontId="16" fillId="0" borderId="10" xfId="0" applyFont="1" applyBorder="1" applyAlignment="1" applyProtection="1">
      <alignment horizontal="center" vertical="top" wrapText="1"/>
      <protection locked="0"/>
    </xf>
    <xf numFmtId="0" fontId="10" fillId="5" borderId="15" xfId="0" applyFont="1" applyFill="1" applyBorder="1" applyAlignment="1" applyProtection="1">
      <alignment horizontal="center" vertical="top"/>
      <protection locked="0"/>
    </xf>
    <xf numFmtId="0" fontId="10" fillId="5" borderId="16" xfId="0" applyFont="1" applyFill="1" applyBorder="1" applyAlignment="1" applyProtection="1">
      <alignment horizontal="center" vertical="top"/>
      <protection locked="0"/>
    </xf>
    <xf numFmtId="0" fontId="10" fillId="5" borderId="5" xfId="0" applyFont="1" applyFill="1" applyBorder="1" applyAlignment="1" applyProtection="1">
      <alignment horizontal="center" vertical="top"/>
      <protection locked="0"/>
    </xf>
    <xf numFmtId="3" fontId="1" fillId="0" borderId="0" xfId="0" applyNumberFormat="1" applyFont="1" applyAlignment="1" applyProtection="1">
      <alignment vertical="top"/>
      <protection locked="0"/>
    </xf>
    <xf numFmtId="3" fontId="12" fillId="0" borderId="0" xfId="0" applyNumberFormat="1" applyFont="1" applyAlignment="1" applyProtection="1">
      <alignment horizontal="right" vertical="top"/>
      <protection locked="0"/>
    </xf>
    <xf numFmtId="3" fontId="0" fillId="0" borderId="0" xfId="0" applyNumberFormat="1" applyAlignment="1" applyProtection="1">
      <alignment vertical="top"/>
      <protection locked="0"/>
    </xf>
    <xf numFmtId="3" fontId="18" fillId="0" borderId="0" xfId="0" applyNumberFormat="1" applyFont="1" applyAlignment="1" applyProtection="1">
      <alignment vertical="top"/>
      <protection locked="0"/>
    </xf>
    <xf numFmtId="3" fontId="19" fillId="0" borderId="0" xfId="0" applyNumberFormat="1" applyFont="1" applyAlignment="1" applyProtection="1">
      <alignment horizontal="right" vertical="top"/>
      <protection locked="0"/>
    </xf>
    <xf numFmtId="3" fontId="16" fillId="0" borderId="0" xfId="0" applyNumberFormat="1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4" borderId="4" xfId="0" applyFill="1" applyBorder="1" applyAlignment="1" applyProtection="1">
      <alignment horizontal="left"/>
      <protection locked="0"/>
    </xf>
    <xf numFmtId="0" fontId="23" fillId="4" borderId="4" xfId="0" applyFont="1" applyFill="1" applyBorder="1" applyAlignment="1" applyProtection="1">
      <alignment vertical="center"/>
      <protection locked="0"/>
    </xf>
    <xf numFmtId="0" fontId="23" fillId="4" borderId="8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4" fontId="6" fillId="5" borderId="16" xfId="0" applyNumberFormat="1" applyFont="1" applyFill="1" applyBorder="1" applyAlignment="1" applyProtection="1">
      <alignment horizontal="center" vertical="top" wrapText="1"/>
      <protection locked="0"/>
    </xf>
    <xf numFmtId="4" fontId="6" fillId="5" borderId="5" xfId="0" applyNumberFormat="1" applyFont="1" applyFill="1" applyBorder="1" applyAlignment="1" applyProtection="1">
      <alignment horizontal="center" vertical="top" wrapText="1"/>
      <protection locked="0"/>
    </xf>
    <xf numFmtId="4" fontId="6" fillId="0" borderId="5" xfId="0" applyNumberFormat="1" applyFont="1" applyBorder="1" applyAlignment="1" applyProtection="1">
      <alignment horizontal="center" vertical="top" wrapText="1"/>
      <protection locked="0"/>
    </xf>
    <xf numFmtId="3" fontId="6" fillId="0" borderId="11" xfId="0" applyNumberFormat="1" applyFont="1" applyBorder="1" applyAlignment="1" applyProtection="1">
      <alignment horizontal="center" vertical="top" wrapText="1"/>
      <protection locked="0"/>
    </xf>
    <xf numFmtId="4" fontId="18" fillId="5" borderId="16" xfId="0" applyNumberFormat="1" applyFont="1" applyFill="1" applyBorder="1" applyAlignment="1" applyProtection="1">
      <alignment horizontal="center" vertical="top" wrapText="1"/>
      <protection locked="0"/>
    </xf>
    <xf numFmtId="4" fontId="18" fillId="5" borderId="5" xfId="0" applyNumberFormat="1" applyFont="1" applyFill="1" applyBorder="1" applyAlignment="1" applyProtection="1">
      <alignment horizontal="center" vertical="top" wrapText="1"/>
      <protection locked="0"/>
    </xf>
    <xf numFmtId="4" fontId="18" fillId="0" borderId="5" xfId="0" applyNumberFormat="1" applyFont="1" applyBorder="1" applyAlignment="1" applyProtection="1">
      <alignment horizontal="center" vertical="top" wrapText="1"/>
      <protection locked="0"/>
    </xf>
    <xf numFmtId="3" fontId="18" fillId="0" borderId="11" xfId="0" applyNumberFormat="1" applyFont="1" applyBorder="1" applyAlignment="1" applyProtection="1">
      <alignment horizontal="center" vertical="top" wrapText="1"/>
      <protection locked="0"/>
    </xf>
    <xf numFmtId="0" fontId="6" fillId="2" borderId="23" xfId="0" applyFont="1" applyFill="1" applyBorder="1" applyAlignment="1" applyProtection="1">
      <alignment horizontal="left" vertical="top" wrapText="1"/>
      <protection locked="0"/>
    </xf>
    <xf numFmtId="4" fontId="6" fillId="2" borderId="13" xfId="0" applyNumberFormat="1" applyFont="1" applyFill="1" applyBorder="1" applyAlignment="1" applyProtection="1">
      <alignment horizontal="center" vertical="top" wrapText="1"/>
      <protection locked="0"/>
    </xf>
    <xf numFmtId="3" fontId="6" fillId="2" borderId="14" xfId="0" applyNumberFormat="1" applyFont="1" applyFill="1" applyBorder="1" applyAlignment="1" applyProtection="1">
      <alignment horizontal="center" vertical="top" wrapText="1"/>
      <protection locked="0"/>
    </xf>
    <xf numFmtId="4" fontId="18" fillId="2" borderId="23" xfId="0" applyNumberFormat="1" applyFont="1" applyFill="1" applyBorder="1" applyAlignment="1" applyProtection="1">
      <alignment horizontal="center" vertical="top" wrapText="1"/>
      <protection locked="0"/>
    </xf>
    <xf numFmtId="3" fontId="18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Alignment="1" applyProtection="1">
      <alignment horizontal="center" vertical="top"/>
      <protection locked="0"/>
    </xf>
    <xf numFmtId="166" fontId="0" fillId="5" borderId="9" xfId="0" applyNumberFormat="1" applyFill="1" applyBorder="1" applyAlignment="1" applyProtection="1">
      <alignment horizontal="center" vertical="top"/>
      <protection locked="0"/>
    </xf>
    <xf numFmtId="0" fontId="0" fillId="5" borderId="9" xfId="0" applyFill="1" applyBorder="1" applyAlignment="1" applyProtection="1">
      <alignment horizontal="center" vertical="top"/>
      <protection locked="0"/>
    </xf>
    <xf numFmtId="0" fontId="16" fillId="5" borderId="21" xfId="0" applyFont="1" applyFill="1" applyBorder="1" applyAlignment="1" applyProtection="1">
      <alignment horizontal="center" vertical="top"/>
      <protection locked="0"/>
    </xf>
    <xf numFmtId="166" fontId="16" fillId="5" borderId="9" xfId="0" applyNumberFormat="1" applyFont="1" applyFill="1" applyBorder="1" applyAlignment="1" applyProtection="1">
      <alignment horizontal="center" vertical="top"/>
      <protection locked="0"/>
    </xf>
    <xf numFmtId="0" fontId="16" fillId="5" borderId="9" xfId="0" applyFont="1" applyFill="1" applyBorder="1" applyAlignment="1" applyProtection="1">
      <alignment horizontal="center" vertical="top"/>
      <protection locked="0"/>
    </xf>
    <xf numFmtId="166" fontId="0" fillId="5" borderId="3" xfId="0" applyNumberFormat="1" applyFill="1" applyBorder="1" applyAlignment="1" applyProtection="1">
      <alignment horizontal="center" vertical="top"/>
      <protection locked="0"/>
    </xf>
    <xf numFmtId="166" fontId="16" fillId="5" borderId="3" xfId="0" applyNumberFormat="1" applyFont="1" applyFill="1" applyBorder="1" applyAlignment="1" applyProtection="1">
      <alignment horizontal="center" vertical="top"/>
      <protection locked="0"/>
    </xf>
    <xf numFmtId="3" fontId="6" fillId="2" borderId="10" xfId="0" applyNumberFormat="1" applyFont="1" applyFill="1" applyBorder="1" applyAlignment="1" applyProtection="1">
      <alignment horizontal="center" vertical="top" wrapText="1"/>
      <protection locked="0"/>
    </xf>
    <xf numFmtId="3" fontId="18" fillId="2" borderId="10" xfId="0" applyNumberFormat="1" applyFont="1" applyFill="1" applyBorder="1" applyAlignment="1" applyProtection="1">
      <alignment horizontal="center" vertical="top" wrapText="1"/>
      <protection locked="0"/>
    </xf>
    <xf numFmtId="165" fontId="0" fillId="2" borderId="3" xfId="1" applyNumberFormat="1" applyFont="1" applyFill="1" applyBorder="1" applyAlignment="1" applyProtection="1">
      <alignment horizontal="center" vertical="top"/>
      <protection locked="0"/>
    </xf>
    <xf numFmtId="165" fontId="16" fillId="2" borderId="3" xfId="1" applyNumberFormat="1" applyFont="1" applyFill="1" applyBorder="1" applyAlignment="1" applyProtection="1">
      <alignment horizontal="center" vertical="top"/>
      <protection locked="0"/>
    </xf>
    <xf numFmtId="166" fontId="16" fillId="5" borderId="31" xfId="0" applyNumberFormat="1" applyFont="1" applyFill="1" applyBorder="1" applyAlignment="1" applyProtection="1">
      <alignment horizontal="center" vertical="top"/>
      <protection locked="0"/>
    </xf>
    <xf numFmtId="0" fontId="0" fillId="5" borderId="33" xfId="0" applyFill="1" applyBorder="1" applyAlignment="1" applyProtection="1">
      <alignment horizontal="center" vertical="top"/>
      <protection locked="0"/>
    </xf>
    <xf numFmtId="166" fontId="0" fillId="5" borderId="34" xfId="0" applyNumberFormat="1" applyFill="1" applyBorder="1" applyAlignment="1" applyProtection="1">
      <alignment horizontal="center" vertical="top"/>
      <protection locked="0"/>
    </xf>
    <xf numFmtId="0" fontId="0" fillId="5" borderId="34" xfId="0" applyFill="1" applyBorder="1" applyAlignment="1" applyProtection="1">
      <alignment horizontal="center" vertical="top"/>
      <protection locked="0"/>
    </xf>
    <xf numFmtId="3" fontId="22" fillId="0" borderId="0" xfId="0" applyNumberFormat="1" applyFont="1" applyAlignment="1" applyProtection="1">
      <alignment vertical="top"/>
      <protection locked="0"/>
    </xf>
    <xf numFmtId="3" fontId="2" fillId="0" borderId="0" xfId="0" applyNumberFormat="1" applyFont="1" applyAlignment="1" applyProtection="1">
      <alignment horizontal="left" vertical="top"/>
      <protection locked="0"/>
    </xf>
    <xf numFmtId="3" fontId="2" fillId="0" borderId="0" xfId="0" applyNumberFormat="1" applyFont="1" applyAlignment="1" applyProtection="1">
      <alignment vertical="top"/>
      <protection locked="0"/>
    </xf>
    <xf numFmtId="3" fontId="19" fillId="0" borderId="0" xfId="0" applyNumberFormat="1" applyFont="1" applyAlignment="1" applyProtection="1">
      <alignment horizontal="left" vertical="top"/>
      <protection locked="0"/>
    </xf>
    <xf numFmtId="3" fontId="19" fillId="0" borderId="0" xfId="0" applyNumberFormat="1" applyFont="1" applyAlignment="1" applyProtection="1">
      <alignment vertical="top"/>
      <protection locked="0"/>
    </xf>
    <xf numFmtId="164" fontId="10" fillId="0" borderId="0" xfId="0" applyNumberFormat="1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 applyProtection="1">
      <alignment horizontal="center" vertical="top" wrapText="1"/>
      <protection locked="0"/>
    </xf>
    <xf numFmtId="3" fontId="6" fillId="5" borderId="15" xfId="0" applyNumberFormat="1" applyFont="1" applyFill="1" applyBorder="1" applyAlignment="1" applyProtection="1">
      <alignment horizontal="center" vertical="top" wrapText="1"/>
      <protection locked="0"/>
    </xf>
    <xf numFmtId="3" fontId="6" fillId="5" borderId="3" xfId="0" applyNumberFormat="1" applyFont="1" applyFill="1" applyBorder="1" applyAlignment="1" applyProtection="1">
      <alignment horizontal="center" vertical="top" wrapText="1"/>
      <protection locked="0"/>
    </xf>
    <xf numFmtId="3" fontId="18" fillId="5" borderId="15" xfId="0" applyNumberFormat="1" applyFont="1" applyFill="1" applyBorder="1" applyAlignment="1" applyProtection="1">
      <alignment horizontal="center" vertical="top" wrapText="1"/>
      <protection locked="0"/>
    </xf>
    <xf numFmtId="3" fontId="18" fillId="5" borderId="3" xfId="0" applyNumberFormat="1" applyFont="1" applyFill="1" applyBorder="1" applyAlignment="1" applyProtection="1">
      <alignment horizontal="center" vertical="top" wrapText="1"/>
      <protection locked="0"/>
    </xf>
    <xf numFmtId="3" fontId="18" fillId="5" borderId="15" xfId="0" applyNumberFormat="1" applyFont="1" applyFill="1" applyBorder="1" applyAlignment="1" applyProtection="1">
      <alignment horizontal="center" vertical="top"/>
      <protection locked="0"/>
    </xf>
    <xf numFmtId="0" fontId="18" fillId="2" borderId="10" xfId="0" applyFont="1" applyFill="1" applyBorder="1" applyAlignment="1" applyProtection="1">
      <alignment horizontal="left" vertical="top"/>
      <protection locked="0"/>
    </xf>
    <xf numFmtId="3" fontId="21" fillId="5" borderId="15" xfId="0" applyNumberFormat="1" applyFont="1" applyFill="1" applyBorder="1" applyAlignment="1" applyProtection="1">
      <alignment horizontal="center" vertical="top"/>
      <protection locked="0"/>
    </xf>
    <xf numFmtId="3" fontId="16" fillId="5" borderId="15" xfId="0" applyNumberFormat="1" applyFont="1" applyFill="1" applyBorder="1" applyAlignment="1" applyProtection="1">
      <alignment horizontal="center" vertical="top"/>
      <protection locked="0"/>
    </xf>
    <xf numFmtId="3" fontId="0" fillId="5" borderId="15" xfId="0" applyNumberFormat="1" applyFill="1" applyBorder="1" applyAlignment="1" applyProtection="1">
      <alignment horizontal="center" vertical="top"/>
      <protection locked="0"/>
    </xf>
    <xf numFmtId="0" fontId="16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6" fillId="2" borderId="3" xfId="0" applyFont="1" applyFill="1" applyBorder="1" applyAlignment="1" applyProtection="1">
      <alignment horizontal="left" vertical="top"/>
      <protection locked="0"/>
    </xf>
    <xf numFmtId="0" fontId="16" fillId="2" borderId="31" xfId="0" applyFont="1" applyFill="1" applyBorder="1" applyAlignment="1" applyProtection="1">
      <alignment horizontal="left" vertical="top"/>
      <protection locked="0"/>
    </xf>
    <xf numFmtId="0" fontId="16" fillId="2" borderId="32" xfId="0" applyFont="1" applyFill="1" applyBorder="1" applyAlignment="1" applyProtection="1">
      <alignment horizontal="left" vertical="top"/>
      <protection locked="0"/>
    </xf>
    <xf numFmtId="3" fontId="8" fillId="0" borderId="0" xfId="0" applyNumberFormat="1" applyFont="1" applyAlignment="1" applyProtection="1">
      <alignment horizontal="left" vertical="top"/>
      <protection locked="0"/>
    </xf>
    <xf numFmtId="3" fontId="2" fillId="0" borderId="0" xfId="0" applyNumberFormat="1" applyFont="1" applyAlignment="1" applyProtection="1">
      <alignment horizontal="center" vertical="top"/>
      <protection locked="0"/>
    </xf>
    <xf numFmtId="3" fontId="2" fillId="0" borderId="0" xfId="0" applyNumberFormat="1" applyFont="1" applyAlignment="1" applyProtection="1">
      <alignment horizontal="right" vertical="top"/>
      <protection locked="0"/>
    </xf>
    <xf numFmtId="3" fontId="19" fillId="0" borderId="0" xfId="0" applyNumberFormat="1" applyFont="1" applyAlignment="1" applyProtection="1">
      <alignment horizontal="center" vertical="top"/>
      <protection locked="0"/>
    </xf>
    <xf numFmtId="0" fontId="1" fillId="4" borderId="2" xfId="0" applyFont="1" applyFill="1" applyBorder="1" applyAlignment="1" applyProtection="1">
      <alignment horizontal="right" vertical="top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165" fontId="1" fillId="0" borderId="0" xfId="1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8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164" fontId="7" fillId="0" borderId="0" xfId="0" applyNumberFormat="1" applyFont="1" applyAlignment="1" applyProtection="1">
      <alignment horizontal="left" vertical="top"/>
      <protection locked="0"/>
    </xf>
    <xf numFmtId="164" fontId="3" fillId="0" borderId="0" xfId="0" applyNumberFormat="1" applyFont="1" applyAlignment="1" applyProtection="1">
      <alignment vertical="top"/>
      <protection locked="0"/>
    </xf>
    <xf numFmtId="3" fontId="3" fillId="0" borderId="0" xfId="0" applyNumberFormat="1" applyFont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6" fillId="5" borderId="15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0" fontId="18" fillId="5" borderId="15" xfId="0" applyFont="1" applyFill="1" applyBorder="1" applyAlignment="1" applyProtection="1">
      <alignment wrapText="1"/>
      <protection locked="0"/>
    </xf>
    <xf numFmtId="0" fontId="18" fillId="5" borderId="3" xfId="0" applyFont="1" applyFill="1" applyBorder="1" applyAlignment="1" applyProtection="1">
      <alignment wrapText="1"/>
      <protection locked="0"/>
    </xf>
    <xf numFmtId="0" fontId="18" fillId="0" borderId="3" xfId="0" applyFont="1" applyBorder="1" applyAlignment="1" applyProtection="1">
      <alignment horizontal="center" wrapText="1"/>
      <protection locked="0"/>
    </xf>
    <xf numFmtId="0" fontId="18" fillId="0" borderId="10" xfId="0" applyFont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18" fillId="2" borderId="10" xfId="0" applyFont="1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10" fillId="5" borderId="15" xfId="0" applyFont="1" applyFill="1" applyBorder="1" applyAlignment="1" applyProtection="1">
      <alignment wrapText="1"/>
      <protection locked="0"/>
    </xf>
    <xf numFmtId="0" fontId="10" fillId="5" borderId="3" xfId="0" applyFont="1" applyFill="1" applyBorder="1" applyAlignment="1" applyProtection="1">
      <alignment wrapText="1"/>
      <protection locked="0"/>
    </xf>
    <xf numFmtId="0" fontId="10" fillId="0" borderId="10" xfId="0" applyFont="1" applyBorder="1" applyAlignment="1" applyProtection="1">
      <alignment wrapText="1"/>
      <protection locked="0"/>
    </xf>
    <xf numFmtId="0" fontId="16" fillId="5" borderId="15" xfId="0" applyFont="1" applyFill="1" applyBorder="1" applyAlignment="1" applyProtection="1">
      <alignment wrapText="1"/>
      <protection locked="0"/>
    </xf>
    <xf numFmtId="0" fontId="16" fillId="5" borderId="3" xfId="0" applyFont="1" applyFill="1" applyBorder="1" applyAlignment="1" applyProtection="1">
      <alignment wrapText="1"/>
      <protection locked="0"/>
    </xf>
    <xf numFmtId="0" fontId="16" fillId="0" borderId="10" xfId="0" applyFont="1" applyBorder="1" applyAlignment="1" applyProtection="1">
      <alignment wrapText="1"/>
      <protection locked="0"/>
    </xf>
    <xf numFmtId="0" fontId="10" fillId="5" borderId="30" xfId="0" applyFont="1" applyFill="1" applyBorder="1" applyAlignment="1" applyProtection="1">
      <alignment horizontal="center" vertical="top"/>
      <protection locked="0"/>
    </xf>
    <xf numFmtId="0" fontId="10" fillId="5" borderId="31" xfId="0" applyFont="1" applyFill="1" applyBorder="1" applyAlignment="1" applyProtection="1">
      <alignment horizontal="center" vertical="top"/>
      <protection locked="0"/>
    </xf>
    <xf numFmtId="3" fontId="0" fillId="0" borderId="0" xfId="0" applyNumberFormat="1" applyAlignment="1" applyProtection="1">
      <alignment horizontal="right"/>
      <protection locked="0"/>
    </xf>
    <xf numFmtId="3" fontId="6" fillId="0" borderId="0" xfId="0" applyNumberFormat="1" applyFont="1" applyAlignment="1" applyProtection="1">
      <alignment horizontal="right"/>
      <protection locked="0"/>
    </xf>
    <xf numFmtId="3" fontId="12" fillId="0" borderId="0" xfId="0" applyNumberFormat="1" applyFont="1" applyAlignment="1" applyProtection="1">
      <alignment horizontal="right"/>
      <protection locked="0"/>
    </xf>
    <xf numFmtId="3" fontId="10" fillId="0" borderId="0" xfId="0" applyNumberFormat="1" applyFont="1" applyAlignment="1" applyProtection="1">
      <alignment horizontal="right"/>
      <protection locked="0"/>
    </xf>
    <xf numFmtId="3" fontId="18" fillId="0" borderId="0" xfId="0" applyNumberFormat="1" applyFont="1" applyAlignment="1" applyProtection="1">
      <alignment horizontal="right"/>
      <protection locked="0"/>
    </xf>
    <xf numFmtId="3" fontId="19" fillId="0" borderId="0" xfId="0" applyNumberFormat="1" applyFont="1" applyAlignment="1" applyProtection="1">
      <alignment horizontal="right"/>
      <protection locked="0"/>
    </xf>
    <xf numFmtId="3" fontId="16" fillId="0" borderId="0" xfId="0" applyNumberFormat="1" applyFont="1" applyAlignment="1" applyProtection="1">
      <alignment horizontal="right"/>
      <protection locked="0"/>
    </xf>
    <xf numFmtId="164" fontId="0" fillId="0" borderId="0" xfId="0" applyNumberFormat="1" applyProtection="1">
      <protection locked="0"/>
    </xf>
    <xf numFmtId="0" fontId="1" fillId="4" borderId="6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3" fontId="6" fillId="0" borderId="10" xfId="0" applyNumberFormat="1" applyFont="1" applyBorder="1" applyAlignment="1" applyProtection="1">
      <alignment horizontal="center" vertical="center" wrapText="1"/>
      <protection locked="0"/>
    </xf>
    <xf numFmtId="0" fontId="18" fillId="5" borderId="3" xfId="0" applyFont="1" applyFill="1" applyBorder="1" applyAlignment="1" applyProtection="1">
      <alignment horizontal="center" vertical="center" wrapText="1"/>
      <protection locked="0"/>
    </xf>
    <xf numFmtId="3" fontId="18" fillId="0" borderId="10" xfId="0" applyNumberFormat="1" applyFont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vertical="center" wrapText="1"/>
      <protection locked="0"/>
    </xf>
    <xf numFmtId="3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Alignment="1" applyProtection="1">
      <alignment horizontal="right"/>
      <protection locked="0"/>
    </xf>
    <xf numFmtId="3" fontId="2" fillId="0" borderId="0" xfId="0" applyNumberFormat="1" applyFont="1" applyAlignment="1" applyProtection="1">
      <alignment horizontal="right"/>
      <protection locked="0"/>
    </xf>
    <xf numFmtId="3" fontId="20" fillId="0" borderId="0" xfId="0" applyNumberFormat="1" applyFont="1" applyAlignment="1" applyProtection="1">
      <alignment horizontal="right"/>
      <protection locked="0"/>
    </xf>
    <xf numFmtId="165" fontId="1" fillId="2" borderId="3" xfId="1" applyNumberFormat="1" applyFont="1" applyFill="1" applyBorder="1" applyAlignment="1" applyProtection="1">
      <alignment horizontal="center" vertical="top"/>
    </xf>
    <xf numFmtId="164" fontId="0" fillId="2" borderId="3" xfId="0" applyNumberFormat="1" applyFill="1" applyBorder="1" applyAlignment="1">
      <alignment horizontal="center" vertical="top"/>
    </xf>
    <xf numFmtId="165" fontId="10" fillId="4" borderId="3" xfId="0" applyNumberFormat="1" applyFont="1" applyFill="1" applyBorder="1" applyAlignment="1">
      <alignment horizontal="center" vertical="top"/>
    </xf>
    <xf numFmtId="0" fontId="8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165" fontId="16" fillId="4" borderId="3" xfId="0" applyNumberFormat="1" applyFont="1" applyFill="1" applyBorder="1" applyAlignment="1">
      <alignment horizontal="center" vertical="top"/>
    </xf>
    <xf numFmtId="0" fontId="16" fillId="2" borderId="3" xfId="0" applyFont="1" applyFill="1" applyBorder="1" applyAlignment="1">
      <alignment vertical="top"/>
    </xf>
    <xf numFmtId="165" fontId="18" fillId="2" borderId="3" xfId="1" applyNumberFormat="1" applyFont="1" applyFill="1" applyBorder="1" applyAlignment="1" applyProtection="1">
      <alignment horizontal="center" vertical="top"/>
    </xf>
    <xf numFmtId="0" fontId="16" fillId="2" borderId="3" xfId="0" applyFont="1" applyFill="1" applyBorder="1" applyAlignment="1">
      <alignment horizontal="left" vertical="top"/>
    </xf>
    <xf numFmtId="164" fontId="16" fillId="2" borderId="3" xfId="0" applyNumberFormat="1" applyFont="1" applyFill="1" applyBorder="1" applyAlignment="1">
      <alignment horizontal="center" vertical="top"/>
    </xf>
    <xf numFmtId="0" fontId="16" fillId="2" borderId="31" xfId="0" applyFont="1" applyFill="1" applyBorder="1" applyAlignment="1">
      <alignment horizontal="left" vertical="top"/>
    </xf>
    <xf numFmtId="164" fontId="16" fillId="2" borderId="31" xfId="0" applyNumberFormat="1" applyFont="1" applyFill="1" applyBorder="1" applyAlignment="1">
      <alignment horizontal="center" vertical="top"/>
    </xf>
    <xf numFmtId="165" fontId="0" fillId="4" borderId="0" xfId="0" applyNumberFormat="1" applyFill="1" applyAlignment="1">
      <alignment horizontal="left" vertical="top"/>
    </xf>
    <xf numFmtId="165" fontId="0" fillId="4" borderId="19" xfId="0" applyNumberFormat="1" applyFill="1" applyBorder="1" applyAlignment="1">
      <alignment horizontal="left" vertical="top"/>
    </xf>
    <xf numFmtId="165" fontId="23" fillId="4" borderId="0" xfId="0" applyNumberFormat="1" applyFont="1" applyFill="1" applyAlignment="1">
      <alignment vertical="top"/>
    </xf>
    <xf numFmtId="165" fontId="23" fillId="4" borderId="19" xfId="0" applyNumberFormat="1" applyFont="1" applyFill="1" applyBorder="1" applyAlignment="1">
      <alignment vertical="top"/>
    </xf>
    <xf numFmtId="165" fontId="23" fillId="4" borderId="1" xfId="0" applyNumberFormat="1" applyFont="1" applyFill="1" applyBorder="1" applyAlignment="1">
      <alignment vertical="top"/>
    </xf>
    <xf numFmtId="165" fontId="23" fillId="4" borderId="20" xfId="0" applyNumberFormat="1" applyFont="1" applyFill="1" applyBorder="1" applyAlignment="1">
      <alignment vertical="top"/>
    </xf>
    <xf numFmtId="3" fontId="0" fillId="2" borderId="15" xfId="0" applyNumberFormat="1" applyFill="1" applyBorder="1" applyAlignment="1" applyProtection="1">
      <alignment horizontal="center" vertical="top"/>
      <protection locked="0"/>
    </xf>
    <xf numFmtId="3" fontId="0" fillId="2" borderId="3" xfId="0" applyNumberFormat="1" applyFill="1" applyBorder="1" applyAlignment="1" applyProtection="1">
      <alignment horizontal="center" vertical="top"/>
      <protection locked="0"/>
    </xf>
    <xf numFmtId="0" fontId="18" fillId="2" borderId="3" xfId="0" applyFont="1" applyFill="1" applyBorder="1" applyAlignment="1" applyProtection="1">
      <alignment horizontal="center" vertical="top"/>
      <protection locked="0"/>
    </xf>
    <xf numFmtId="0" fontId="16" fillId="2" borderId="15" xfId="0" applyFont="1" applyFill="1" applyBorder="1" applyAlignment="1" applyProtection="1">
      <alignment vertical="top"/>
      <protection locked="0"/>
    </xf>
    <xf numFmtId="0" fontId="16" fillId="2" borderId="15" xfId="0" applyFont="1" applyFill="1" applyBorder="1" applyAlignment="1" applyProtection="1">
      <alignment horizontal="left" vertical="top"/>
      <protection locked="0"/>
    </xf>
    <xf numFmtId="0" fontId="16" fillId="2" borderId="30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4" fontId="6" fillId="2" borderId="3" xfId="0" applyNumberFormat="1" applyFont="1" applyFill="1" applyBorder="1" applyAlignment="1" applyProtection="1">
      <alignment horizontal="center" vertical="top" wrapText="1"/>
      <protection locked="0"/>
    </xf>
    <xf numFmtId="4" fontId="18" fillId="2" borderId="3" xfId="0" applyNumberFormat="1" applyFont="1" applyFill="1" applyBorder="1" applyAlignment="1" applyProtection="1">
      <alignment horizontal="center" vertical="top" wrapText="1"/>
      <protection locked="0"/>
    </xf>
    <xf numFmtId="3" fontId="2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164" fontId="0" fillId="0" borderId="6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0" fontId="1" fillId="4" borderId="2" xfId="0" applyFont="1" applyFill="1" applyBorder="1" applyAlignment="1" applyProtection="1">
      <alignment horizontal="right"/>
      <protection locked="0"/>
    </xf>
    <xf numFmtId="164" fontId="1" fillId="4" borderId="7" xfId="0" applyNumberFormat="1" applyFont="1" applyFill="1" applyBorder="1" applyAlignment="1" applyProtection="1">
      <alignment horizontal="left"/>
      <protection locked="0"/>
    </xf>
    <xf numFmtId="4" fontId="6" fillId="2" borderId="3" xfId="0" applyNumberFormat="1" applyFont="1" applyFill="1" applyBorder="1" applyAlignment="1">
      <alignment horizontal="center" vertical="top" wrapText="1"/>
    </xf>
    <xf numFmtId="4" fontId="0" fillId="2" borderId="3" xfId="0" applyNumberFormat="1" applyFill="1" applyBorder="1" applyAlignment="1">
      <alignment horizontal="right" vertical="top"/>
    </xf>
    <xf numFmtId="3" fontId="2" fillId="4" borderId="0" xfId="0" applyNumberFormat="1" applyFont="1" applyFill="1" applyAlignment="1">
      <alignment vertical="top"/>
    </xf>
    <xf numFmtId="4" fontId="18" fillId="2" borderId="3" xfId="0" applyNumberFormat="1" applyFont="1" applyFill="1" applyBorder="1" applyAlignment="1">
      <alignment horizontal="center" vertical="top" wrapText="1"/>
    </xf>
    <xf numFmtId="4" fontId="16" fillId="2" borderId="3" xfId="0" applyNumberFormat="1" applyFont="1" applyFill="1" applyBorder="1" applyAlignment="1">
      <alignment horizontal="right" vertical="top"/>
    </xf>
    <xf numFmtId="3" fontId="19" fillId="4" borderId="0" xfId="0" applyNumberFormat="1" applyFont="1" applyFill="1" applyAlignment="1">
      <alignment vertical="top"/>
    </xf>
    <xf numFmtId="165" fontId="0" fillId="4" borderId="0" xfId="0" applyNumberFormat="1" applyFill="1" applyAlignment="1">
      <alignment horizontal="left"/>
    </xf>
    <xf numFmtId="165" fontId="0" fillId="4" borderId="19" xfId="0" applyNumberFormat="1" applyFill="1" applyBorder="1" applyAlignment="1">
      <alignment horizontal="left"/>
    </xf>
    <xf numFmtId="165" fontId="0" fillId="4" borderId="1" xfId="0" applyNumberFormat="1" applyFill="1" applyBorder="1" applyAlignment="1">
      <alignment horizontal="left"/>
    </xf>
    <xf numFmtId="165" fontId="0" fillId="4" borderId="20" xfId="0" applyNumberFormat="1" applyFill="1" applyBorder="1" applyAlignment="1">
      <alignment horizontal="left"/>
    </xf>
    <xf numFmtId="4" fontId="6" fillId="2" borderId="12" xfId="0" applyNumberFormat="1" applyFont="1" applyFill="1" applyBorder="1" applyAlignment="1" applyProtection="1">
      <alignment horizontal="center" vertical="top" wrapText="1"/>
      <protection locked="0"/>
    </xf>
    <xf numFmtId="4" fontId="18" fillId="2" borderId="12" xfId="0" applyNumberFormat="1" applyFont="1" applyFill="1" applyBorder="1" applyAlignment="1" applyProtection="1">
      <alignment horizontal="center" vertical="top" wrapText="1"/>
      <protection locked="0"/>
    </xf>
    <xf numFmtId="4" fontId="18" fillId="2" borderId="13" xfId="0" applyNumberFormat="1" applyFont="1" applyFill="1" applyBorder="1" applyAlignment="1" applyProtection="1">
      <alignment horizontal="center" vertical="top" wrapText="1"/>
      <protection locked="0"/>
    </xf>
    <xf numFmtId="4" fontId="6" fillId="2" borderId="15" xfId="0" applyNumberFormat="1" applyFont="1" applyFill="1" applyBorder="1" applyAlignment="1" applyProtection="1">
      <alignment horizontal="center" vertical="top" wrapText="1"/>
      <protection locked="0"/>
    </xf>
    <xf numFmtId="4" fontId="18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166" fontId="0" fillId="2" borderId="3" xfId="0" applyNumberFormat="1" applyFill="1" applyBorder="1" applyAlignment="1" applyProtection="1">
      <alignment horizontal="center" vertical="top"/>
      <protection locked="0"/>
    </xf>
    <xf numFmtId="0" fontId="16" fillId="2" borderId="15" xfId="0" applyFont="1" applyFill="1" applyBorder="1" applyAlignment="1" applyProtection="1">
      <alignment horizontal="center" vertical="top"/>
      <protection locked="0"/>
    </xf>
    <xf numFmtId="166" fontId="16" fillId="2" borderId="3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18" fillId="2" borderId="3" xfId="0" applyFont="1" applyFill="1" applyBorder="1" applyAlignment="1" applyProtection="1">
      <alignment vertical="top" wrapText="1"/>
      <protection locked="0"/>
    </xf>
    <xf numFmtId="3" fontId="3" fillId="0" borderId="0" xfId="0" applyNumberFormat="1" applyFont="1" applyProtection="1">
      <protection locked="0"/>
    </xf>
    <xf numFmtId="0" fontId="1" fillId="4" borderId="2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>
      <alignment vertical="top" wrapText="1"/>
    </xf>
    <xf numFmtId="4" fontId="10" fillId="2" borderId="3" xfId="0" applyNumberFormat="1" applyFont="1" applyFill="1" applyBorder="1" applyAlignment="1">
      <alignment horizontal="center" vertical="top"/>
    </xf>
    <xf numFmtId="0" fontId="18" fillId="2" borderId="3" xfId="0" applyFont="1" applyFill="1" applyBorder="1" applyAlignment="1">
      <alignment vertical="top" wrapText="1"/>
    </xf>
    <xf numFmtId="4" fontId="16" fillId="2" borderId="3" xfId="0" applyNumberFormat="1" applyFont="1" applyFill="1" applyBorder="1" applyAlignment="1">
      <alignment vertical="top"/>
    </xf>
    <xf numFmtId="0" fontId="6" fillId="2" borderId="15" xfId="0" applyFont="1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3" fontId="7" fillId="0" borderId="0" xfId="0" applyNumberFormat="1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vertical="top"/>
      <protection locked="0"/>
    </xf>
    <xf numFmtId="164" fontId="6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18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3" fontId="3" fillId="0" borderId="0" xfId="0" applyNumberFormat="1" applyFont="1" applyAlignment="1" applyProtection="1">
      <alignment vertical="top"/>
      <protection locked="0"/>
    </xf>
    <xf numFmtId="0" fontId="1" fillId="4" borderId="2" xfId="0" applyFont="1" applyFill="1" applyBorder="1" applyAlignment="1" applyProtection="1">
      <alignment horizontal="left" vertical="top"/>
      <protection locked="0"/>
    </xf>
    <xf numFmtId="164" fontId="1" fillId="4" borderId="7" xfId="0" applyNumberFormat="1" applyFont="1" applyFill="1" applyBorder="1" applyAlignment="1" applyProtection="1">
      <alignment horizontal="left" vertical="top"/>
      <protection locked="0"/>
    </xf>
    <xf numFmtId="164" fontId="6" fillId="2" borderId="3" xfId="0" applyNumberFormat="1" applyFont="1" applyFill="1" applyBorder="1" applyAlignment="1">
      <alignment horizontal="center" vertical="top" wrapText="1"/>
    </xf>
    <xf numFmtId="3" fontId="6" fillId="4" borderId="0" xfId="0" applyNumberFormat="1" applyFont="1" applyFill="1" applyAlignment="1">
      <alignment horizontal="right" vertical="top"/>
    </xf>
    <xf numFmtId="164" fontId="18" fillId="2" borderId="3" xfId="0" applyNumberFormat="1" applyFont="1" applyFill="1" applyBorder="1" applyAlignment="1">
      <alignment horizontal="center" vertical="top" wrapText="1"/>
    </xf>
    <xf numFmtId="3" fontId="18" fillId="4" borderId="0" xfId="0" applyNumberFormat="1" applyFont="1" applyFill="1" applyAlignment="1">
      <alignment horizontal="right" vertical="top"/>
    </xf>
    <xf numFmtId="165" fontId="0" fillId="4" borderId="1" xfId="0" applyNumberFormat="1" applyFill="1" applyBorder="1" applyAlignment="1">
      <alignment horizontal="left" vertical="top"/>
    </xf>
    <xf numFmtId="165" fontId="0" fillId="4" borderId="20" xfId="0" applyNumberFormat="1" applyFill="1" applyBorder="1" applyAlignment="1">
      <alignment horizontal="left" vertical="top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18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>
      <alignment horizontal="center" wrapText="1"/>
    </xf>
    <xf numFmtId="3" fontId="12" fillId="4" borderId="0" xfId="0" applyNumberFormat="1" applyFont="1" applyFill="1" applyAlignment="1">
      <alignment horizontal="right"/>
    </xf>
    <xf numFmtId="0" fontId="18" fillId="2" borderId="3" xfId="0" applyFont="1" applyFill="1" applyBorder="1" applyAlignment="1">
      <alignment horizontal="center" wrapText="1"/>
    </xf>
    <xf numFmtId="3" fontId="19" fillId="4" borderId="0" xfId="0" applyNumberFormat="1" applyFont="1" applyFill="1" applyAlignment="1">
      <alignment horizontal="right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wrapText="1"/>
      <protection locked="0"/>
    </xf>
    <xf numFmtId="0" fontId="18" fillId="2" borderId="15" xfId="0" applyFont="1" applyFill="1" applyBorder="1" applyAlignment="1" applyProtection="1">
      <alignment wrapText="1"/>
      <protection locked="0"/>
    </xf>
    <xf numFmtId="0" fontId="18" fillId="2" borderId="3" xfId="0" applyFont="1" applyFill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164" fontId="18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164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1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Protection="1">
      <protection locked="0"/>
    </xf>
    <xf numFmtId="164" fontId="6" fillId="2" borderId="3" xfId="0" applyNumberFormat="1" applyFont="1" applyFill="1" applyBorder="1" applyAlignment="1">
      <alignment horizontal="center" vertical="center" wrapText="1"/>
    </xf>
    <xf numFmtId="164" fontId="18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8" fillId="2" borderId="3" xfId="0" applyFont="1" applyFill="1" applyBorder="1" applyAlignment="1" applyProtection="1">
      <alignment horizontal="center" vertical="center" wrapText="1"/>
      <protection locked="0"/>
    </xf>
    <xf numFmtId="3" fontId="8" fillId="3" borderId="1" xfId="0" applyNumberFormat="1" applyFont="1" applyFill="1" applyBorder="1"/>
    <xf numFmtId="3" fontId="8" fillId="3" borderId="20" xfId="0" applyNumberFormat="1" applyFont="1" applyFill="1" applyBorder="1"/>
    <xf numFmtId="0" fontId="10" fillId="0" borderId="17" xfId="0" applyFont="1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12" fillId="0" borderId="0" xfId="0" applyFont="1" applyAlignment="1">
      <alignment vertical="center"/>
    </xf>
    <xf numFmtId="0" fontId="10" fillId="0" borderId="0" xfId="0" applyFont="1"/>
    <xf numFmtId="0" fontId="25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6" fillId="2" borderId="9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left" wrapText="1"/>
    </xf>
    <xf numFmtId="0" fontId="6" fillId="2" borderId="37" xfId="0" applyFont="1" applyFill="1" applyBorder="1" applyAlignment="1">
      <alignment horizontal="left" wrapText="1"/>
    </xf>
    <xf numFmtId="0" fontId="0" fillId="0" borderId="0" xfId="0" applyAlignment="1" applyProtection="1">
      <alignment vertical="top"/>
      <protection locked="0"/>
    </xf>
    <xf numFmtId="1" fontId="25" fillId="5" borderId="15" xfId="0" applyNumberFormat="1" applyFont="1" applyFill="1" applyBorder="1" applyAlignment="1" applyProtection="1">
      <alignment horizontal="center"/>
      <protection locked="0"/>
    </xf>
    <xf numFmtId="0" fontId="25" fillId="5" borderId="3" xfId="0" applyFont="1" applyFill="1" applyBorder="1" applyAlignment="1" applyProtection="1">
      <alignment horizontal="center"/>
      <protection locked="0"/>
    </xf>
    <xf numFmtId="1" fontId="25" fillId="4" borderId="3" xfId="0" applyNumberFormat="1" applyFont="1" applyFill="1" applyBorder="1" applyAlignment="1" applyProtection="1">
      <alignment horizontal="center" vertical="top"/>
      <protection locked="0"/>
    </xf>
    <xf numFmtId="2" fontId="25" fillId="4" borderId="10" xfId="2" applyNumberFormat="1" applyFont="1" applyFill="1" applyBorder="1" applyAlignment="1" applyProtection="1">
      <alignment horizontal="center" vertical="top"/>
      <protection locked="0"/>
    </xf>
    <xf numFmtId="0" fontId="25" fillId="5" borderId="15" xfId="0" applyFont="1" applyFill="1" applyBorder="1" applyAlignment="1" applyProtection="1">
      <alignment horizontal="center"/>
      <protection locked="0"/>
    </xf>
    <xf numFmtId="165" fontId="25" fillId="4" borderId="10" xfId="1" applyNumberFormat="1" applyFont="1" applyFill="1" applyBorder="1"/>
    <xf numFmtId="0" fontId="25" fillId="6" borderId="38" xfId="0" applyFont="1" applyFill="1" applyBorder="1" applyProtection="1">
      <protection locked="0"/>
    </xf>
    <xf numFmtId="0" fontId="25" fillId="5" borderId="15" xfId="0" applyFont="1" applyFill="1" applyBorder="1" applyAlignment="1" applyProtection="1">
      <alignment horizontal="center" vertical="top"/>
      <protection locked="0"/>
    </xf>
    <xf numFmtId="0" fontId="25" fillId="5" borderId="3" xfId="0" applyFont="1" applyFill="1" applyBorder="1" applyAlignment="1" applyProtection="1">
      <alignment horizontal="center" vertical="top"/>
      <protection locked="0"/>
    </xf>
    <xf numFmtId="0" fontId="25" fillId="6" borderId="38" xfId="0" applyFont="1" applyFill="1" applyBorder="1" applyAlignment="1" applyProtection="1">
      <alignment vertical="top"/>
      <protection locked="0"/>
    </xf>
    <xf numFmtId="0" fontId="10" fillId="0" borderId="3" xfId="0" applyFont="1" applyBorder="1" applyAlignment="1">
      <alignment horizontal="left"/>
    </xf>
    <xf numFmtId="0" fontId="10" fillId="0" borderId="3" xfId="0" applyFont="1" applyBorder="1"/>
    <xf numFmtId="0" fontId="10" fillId="2" borderId="22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0" fillId="2" borderId="4" xfId="0" applyFill="1" applyBorder="1"/>
    <xf numFmtId="0" fontId="0" fillId="2" borderId="0" xfId="0" applyFill="1"/>
    <xf numFmtId="0" fontId="0" fillId="2" borderId="19" xfId="0" applyFill="1" applyBorder="1"/>
    <xf numFmtId="0" fontId="1" fillId="2" borderId="4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27" fillId="0" borderId="0" xfId="0" applyFont="1" applyAlignment="1">
      <alignment horizontal="center" vertical="center"/>
    </xf>
    <xf numFmtId="0" fontId="25" fillId="0" borderId="0" xfId="0" applyFont="1"/>
    <xf numFmtId="0" fontId="12" fillId="0" borderId="0" xfId="0" applyFont="1"/>
    <xf numFmtId="165" fontId="12" fillId="0" borderId="0" xfId="0" applyNumberFormat="1" applyFont="1" applyAlignment="1">
      <alignment horizontal="right"/>
    </xf>
    <xf numFmtId="2" fontId="12" fillId="7" borderId="0" xfId="2" applyNumberFormat="1" applyFont="1" applyFill="1" applyBorder="1" applyAlignment="1" applyProtection="1">
      <alignment horizontal="center" vertical="top"/>
      <protection locked="0"/>
    </xf>
    <xf numFmtId="0" fontId="12" fillId="0" borderId="0" xfId="0" applyFont="1" applyAlignment="1">
      <alignment horizontal="right"/>
    </xf>
    <xf numFmtId="165" fontId="12" fillId="0" borderId="0" xfId="0" applyNumberFormat="1" applyFont="1"/>
    <xf numFmtId="0" fontId="27" fillId="0" borderId="0" xfId="0" applyFont="1" applyAlignment="1">
      <alignment vertical="center"/>
    </xf>
    <xf numFmtId="2" fontId="0" fillId="0" borderId="0" xfId="0" applyNumberFormat="1"/>
    <xf numFmtId="0" fontId="1" fillId="4" borderId="4" xfId="0" applyFont="1" applyFill="1" applyBorder="1" applyAlignment="1">
      <alignment horizontal="left"/>
    </xf>
    <xf numFmtId="165" fontId="0" fillId="4" borderId="19" xfId="0" applyNumberFormat="1" applyFill="1" applyBorder="1"/>
    <xf numFmtId="0" fontId="28" fillId="4" borderId="4" xfId="0" applyFont="1" applyFill="1" applyBorder="1" applyAlignment="1">
      <alignment vertical="center"/>
    </xf>
    <xf numFmtId="0" fontId="28" fillId="4" borderId="8" xfId="0" applyFont="1" applyFill="1" applyBorder="1" applyAlignment="1">
      <alignment vertical="center"/>
    </xf>
    <xf numFmtId="165" fontId="0" fillId="4" borderId="20" xfId="0" applyNumberFormat="1" applyFill="1" applyBorder="1"/>
    <xf numFmtId="2" fontId="1" fillId="4" borderId="7" xfId="0" applyNumberFormat="1" applyFont="1" applyFill="1" applyBorder="1"/>
    <xf numFmtId="0" fontId="0" fillId="4" borderId="21" xfId="0" applyFill="1" applyBorder="1" applyAlignment="1" applyProtection="1">
      <alignment horizontal="center" vertical="top"/>
      <protection locked="0"/>
    </xf>
    <xf numFmtId="166" fontId="0" fillId="4" borderId="9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4" borderId="15" xfId="0" applyFill="1" applyBorder="1" applyAlignment="1" applyProtection="1">
      <alignment horizontal="center" vertical="top"/>
      <protection locked="0"/>
    </xf>
    <xf numFmtId="166" fontId="0" fillId="4" borderId="3" xfId="0" applyNumberFormat="1" applyFill="1" applyBorder="1" applyAlignment="1" applyProtection="1">
      <alignment horizontal="center" vertical="top"/>
      <protection locked="0"/>
    </xf>
    <xf numFmtId="0" fontId="0" fillId="4" borderId="3" xfId="0" applyFill="1" applyBorder="1" applyAlignment="1" applyProtection="1">
      <alignment horizontal="center" vertical="top"/>
      <protection locked="0"/>
    </xf>
    <xf numFmtId="0" fontId="0" fillId="0" borderId="39" xfId="0" applyBorder="1" applyAlignment="1" applyProtection="1">
      <alignment vertical="top"/>
      <protection locked="0"/>
    </xf>
    <xf numFmtId="0" fontId="16" fillId="5" borderId="33" xfId="0" applyFont="1" applyFill="1" applyBorder="1" applyAlignment="1" applyProtection="1">
      <alignment horizontal="center" vertical="top"/>
      <protection locked="0"/>
    </xf>
    <xf numFmtId="166" fontId="16" fillId="5" borderId="34" xfId="0" applyNumberFormat="1" applyFont="1" applyFill="1" applyBorder="1" applyAlignment="1" applyProtection="1">
      <alignment horizontal="center" vertical="top"/>
      <protection locked="0"/>
    </xf>
    <xf numFmtId="0" fontId="16" fillId="5" borderId="34" xfId="0" applyFont="1" applyFill="1" applyBorder="1" applyAlignment="1" applyProtection="1">
      <alignment horizontal="center" vertical="top"/>
      <protection locked="0"/>
    </xf>
    <xf numFmtId="165" fontId="16" fillId="4" borderId="34" xfId="1" applyNumberFormat="1" applyFont="1" applyFill="1" applyBorder="1" applyAlignment="1" applyProtection="1">
      <alignment horizontal="center" vertical="top"/>
    </xf>
    <xf numFmtId="0" fontId="16" fillId="0" borderId="39" xfId="0" applyFont="1" applyBorder="1" applyAlignment="1" applyProtection="1">
      <alignment vertical="top"/>
      <protection locked="0"/>
    </xf>
    <xf numFmtId="0" fontId="25" fillId="5" borderId="33" xfId="0" applyFont="1" applyFill="1" applyBorder="1" applyAlignment="1" applyProtection="1">
      <alignment horizontal="center" vertical="top"/>
      <protection locked="0"/>
    </xf>
    <xf numFmtId="0" fontId="25" fillId="5" borderId="34" xfId="0" applyFont="1" applyFill="1" applyBorder="1" applyAlignment="1" applyProtection="1">
      <alignment horizontal="center" vertical="top"/>
      <protection locked="0"/>
    </xf>
    <xf numFmtId="1" fontId="25" fillId="4" borderId="9" xfId="0" applyNumberFormat="1" applyFont="1" applyFill="1" applyBorder="1" applyAlignment="1" applyProtection="1">
      <alignment horizontal="center" vertical="top"/>
      <protection locked="0"/>
    </xf>
    <xf numFmtId="2" fontId="25" fillId="4" borderId="22" xfId="2" applyNumberFormat="1" applyFont="1" applyFill="1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3" fontId="0" fillId="5" borderId="33" xfId="0" applyNumberFormat="1" applyFill="1" applyBorder="1" applyAlignment="1" applyProtection="1">
      <alignment horizontal="center" vertical="top"/>
      <protection locked="0"/>
    </xf>
    <xf numFmtId="165" fontId="10" fillId="4" borderId="34" xfId="0" applyNumberFormat="1" applyFont="1" applyFill="1" applyBorder="1" applyAlignment="1">
      <alignment horizontal="center" vertical="top"/>
    </xf>
    <xf numFmtId="3" fontId="16" fillId="5" borderId="33" xfId="0" applyNumberFormat="1" applyFont="1" applyFill="1" applyBorder="1" applyAlignment="1" applyProtection="1">
      <alignment horizontal="center" vertical="top"/>
      <protection locked="0"/>
    </xf>
    <xf numFmtId="165" fontId="16" fillId="4" borderId="34" xfId="0" applyNumberFormat="1" applyFont="1" applyFill="1" applyBorder="1" applyAlignment="1">
      <alignment horizontal="center" vertical="top"/>
    </xf>
    <xf numFmtId="0" fontId="16" fillId="0" borderId="39" xfId="0" applyFont="1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left" vertical="top"/>
      <protection locked="0"/>
    </xf>
    <xf numFmtId="0" fontId="0" fillId="0" borderId="40" xfId="0" applyBorder="1" applyAlignment="1" applyProtection="1">
      <alignment horizontal="center" vertical="top"/>
      <protection locked="0"/>
    </xf>
    <xf numFmtId="3" fontId="0" fillId="5" borderId="30" xfId="0" applyNumberFormat="1" applyFill="1" applyBorder="1" applyAlignment="1" applyProtection="1">
      <alignment horizontal="center" vertical="top"/>
      <protection locked="0"/>
    </xf>
    <xf numFmtId="165" fontId="0" fillId="4" borderId="31" xfId="1" applyNumberFormat="1" applyFont="1" applyFill="1" applyBorder="1" applyAlignment="1" applyProtection="1">
      <alignment horizontal="center" vertical="top"/>
    </xf>
    <xf numFmtId="165" fontId="10" fillId="4" borderId="31" xfId="0" applyNumberFormat="1" applyFont="1" applyFill="1" applyBorder="1" applyAlignment="1">
      <alignment horizontal="center" vertical="top"/>
    </xf>
    <xf numFmtId="3" fontId="16" fillId="5" borderId="30" xfId="0" applyNumberFormat="1" applyFont="1" applyFill="1" applyBorder="1" applyAlignment="1" applyProtection="1">
      <alignment horizontal="center" vertical="top"/>
      <protection locked="0"/>
    </xf>
    <xf numFmtId="165" fontId="16" fillId="4" borderId="31" xfId="1" applyNumberFormat="1" applyFont="1" applyFill="1" applyBorder="1" applyAlignment="1" applyProtection="1">
      <alignment horizontal="center" vertical="top"/>
    </xf>
    <xf numFmtId="165" fontId="16" fillId="4" borderId="31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13" fillId="5" borderId="0" xfId="0" applyFont="1" applyFill="1" applyAlignment="1" applyProtection="1">
      <alignment horizontal="left" vertical="top"/>
      <protection locked="0"/>
    </xf>
    <xf numFmtId="164" fontId="1" fillId="2" borderId="10" xfId="0" applyNumberFormat="1" applyFont="1" applyFill="1" applyBorder="1" applyAlignment="1" applyProtection="1">
      <alignment horizontal="left" vertical="top"/>
      <protection locked="0"/>
    </xf>
    <xf numFmtId="164" fontId="0" fillId="0" borderId="10" xfId="0" applyNumberFormat="1" applyBorder="1" applyAlignment="1" applyProtection="1">
      <alignment horizontal="left" vertical="top"/>
      <protection locked="0"/>
    </xf>
    <xf numFmtId="4" fontId="0" fillId="0" borderId="10" xfId="0" applyNumberFormat="1" applyBorder="1" applyAlignment="1" applyProtection="1">
      <alignment horizontal="left" vertical="top"/>
      <protection locked="0"/>
    </xf>
    <xf numFmtId="164" fontId="1" fillId="2" borderId="10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 applyProtection="1">
      <alignment horizontal="left" vertical="top"/>
      <protection locked="0"/>
    </xf>
    <xf numFmtId="0" fontId="0" fillId="0" borderId="32" xfId="0" applyBorder="1" applyAlignment="1" applyProtection="1">
      <alignment horizontal="left" vertical="top"/>
      <protection locked="0"/>
    </xf>
    <xf numFmtId="0" fontId="0" fillId="0" borderId="39" xfId="0" applyBorder="1" applyAlignment="1" applyProtection="1">
      <alignment horizontal="left" vertical="top"/>
      <protection locked="0"/>
    </xf>
    <xf numFmtId="165" fontId="25" fillId="4" borderId="39" xfId="1" applyNumberFormat="1" applyFont="1" applyFill="1" applyBorder="1"/>
    <xf numFmtId="165" fontId="16" fillId="4" borderId="31" xfId="1" applyNumberFormat="1" applyFont="1" applyFill="1" applyBorder="1" applyAlignment="1" applyProtection="1">
      <alignment vertical="top"/>
    </xf>
    <xf numFmtId="0" fontId="18" fillId="2" borderId="15" xfId="0" applyFont="1" applyFill="1" applyBorder="1" applyAlignment="1" applyProtection="1">
      <alignment vertical="top" wrapText="1"/>
      <protection locked="0"/>
    </xf>
    <xf numFmtId="0" fontId="16" fillId="5" borderId="15" xfId="0" applyFont="1" applyFill="1" applyBorder="1" applyAlignment="1" applyProtection="1">
      <alignment horizontal="center" vertical="top" wrapText="1"/>
      <protection locked="0"/>
    </xf>
    <xf numFmtId="0" fontId="18" fillId="2" borderId="15" xfId="0" applyFont="1" applyFill="1" applyBorder="1" applyAlignment="1" applyProtection="1">
      <alignment horizontal="center" vertical="top"/>
      <protection locked="0"/>
    </xf>
    <xf numFmtId="0" fontId="0" fillId="5" borderId="7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10" fillId="0" borderId="17" xfId="0" applyFont="1" applyBorder="1" applyAlignment="1" applyProtection="1">
      <alignment vertical="center" wrapText="1"/>
      <protection locked="0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 wrapText="1"/>
      <protection locked="0"/>
    </xf>
    <xf numFmtId="0" fontId="16" fillId="5" borderId="3" xfId="0" applyFont="1" applyFill="1" applyBorder="1" applyAlignment="1" applyProtection="1">
      <alignment horizontal="center" vertical="center" wrapText="1"/>
      <protection locked="0"/>
    </xf>
    <xf numFmtId="3" fontId="10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1" fillId="5" borderId="3" xfId="0" applyFont="1" applyFill="1" applyBorder="1" applyAlignment="1" applyProtection="1">
      <alignment horizontal="center" vertical="top"/>
      <protection locked="0"/>
    </xf>
    <xf numFmtId="0" fontId="8" fillId="5" borderId="3" xfId="0" applyFont="1" applyFill="1" applyBorder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8" fillId="5" borderId="3" xfId="0" applyFont="1" applyFill="1" applyBorder="1" applyProtection="1">
      <protection locked="0"/>
    </xf>
    <xf numFmtId="0" fontId="8" fillId="5" borderId="3" xfId="0" applyFont="1" applyFill="1" applyBorder="1" applyAlignment="1" applyProtection="1">
      <alignment horizontal="left"/>
      <protection locked="0"/>
    </xf>
    <xf numFmtId="0" fontId="0" fillId="0" borderId="17" xfId="0" applyBorder="1" applyAlignment="1" applyProtection="1">
      <alignment vertical="top"/>
      <protection locked="0"/>
    </xf>
    <xf numFmtId="0" fontId="11" fillId="5" borderId="0" xfId="0" applyFont="1" applyFill="1" applyAlignment="1">
      <alignment horizontal="left" vertical="top" wrapText="1"/>
    </xf>
    <xf numFmtId="0" fontId="1" fillId="0" borderId="24" xfId="0" applyFont="1" applyBorder="1" applyAlignment="1" applyProtection="1">
      <alignment horizontal="center" vertical="top"/>
      <protection locked="0"/>
    </xf>
    <xf numFmtId="0" fontId="1" fillId="0" borderId="23" xfId="0" applyFont="1" applyBorder="1" applyAlignment="1" applyProtection="1">
      <alignment horizontal="center" vertical="top"/>
      <protection locked="0"/>
    </xf>
    <xf numFmtId="0" fontId="1" fillId="0" borderId="25" xfId="0" applyFont="1" applyBorder="1" applyAlignment="1" applyProtection="1">
      <alignment horizontal="center" vertical="top"/>
      <protection locked="0"/>
    </xf>
    <xf numFmtId="0" fontId="18" fillId="0" borderId="12" xfId="0" applyFont="1" applyBorder="1" applyAlignment="1" applyProtection="1">
      <alignment horizontal="center" vertical="top"/>
      <protection locked="0"/>
    </xf>
    <xf numFmtId="0" fontId="18" fillId="0" borderId="13" xfId="0" applyFont="1" applyBorder="1" applyAlignment="1" applyProtection="1">
      <alignment horizontal="center" vertical="top"/>
      <protection locked="0"/>
    </xf>
    <xf numFmtId="0" fontId="18" fillId="0" borderId="14" xfId="0" applyFont="1" applyBorder="1" applyAlignment="1" applyProtection="1">
      <alignment horizontal="center" vertical="top"/>
      <protection locked="0"/>
    </xf>
    <xf numFmtId="0" fontId="1" fillId="0" borderId="12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center" vertical="top"/>
      <protection locked="0"/>
    </xf>
    <xf numFmtId="0" fontId="12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5" xfId="0" applyFont="1" applyBorder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12" fillId="0" borderId="37" xfId="0" applyFont="1" applyBorder="1" applyAlignment="1">
      <alignment vertical="center" wrapText="1"/>
    </xf>
    <xf numFmtId="0" fontId="12" fillId="0" borderId="3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18" fillId="0" borderId="6" xfId="0" applyFont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 applyProtection="1">
      <alignment horizontal="center" vertical="top" wrapText="1"/>
      <protection locked="0"/>
    </xf>
    <xf numFmtId="0" fontId="18" fillId="0" borderId="7" xfId="0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18" fillId="0" borderId="24" xfId="0" applyFont="1" applyBorder="1" applyAlignment="1" applyProtection="1">
      <alignment horizontal="center" vertical="top" wrapText="1"/>
      <protection locked="0"/>
    </xf>
    <xf numFmtId="0" fontId="18" fillId="0" borderId="23" xfId="0" applyFont="1" applyBorder="1" applyAlignment="1" applyProtection="1">
      <alignment horizontal="center" vertical="top" wrapText="1"/>
      <protection locked="0"/>
    </xf>
    <xf numFmtId="0" fontId="18" fillId="0" borderId="25" xfId="0" applyFont="1" applyBorder="1" applyAlignment="1" applyProtection="1">
      <alignment horizontal="center" vertical="top" wrapText="1"/>
      <protection locked="0"/>
    </xf>
    <xf numFmtId="164" fontId="6" fillId="0" borderId="12" xfId="0" applyNumberFormat="1" applyFont="1" applyBorder="1" applyAlignment="1" applyProtection="1">
      <alignment horizontal="center" wrapText="1"/>
      <protection locked="0"/>
    </xf>
    <xf numFmtId="0" fontId="6" fillId="0" borderId="13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164" fontId="18" fillId="0" borderId="12" xfId="0" applyNumberFormat="1" applyFont="1" applyBorder="1" applyAlignment="1" applyProtection="1">
      <alignment horizontal="center" wrapText="1"/>
      <protection locked="0"/>
    </xf>
    <xf numFmtId="0" fontId="18" fillId="0" borderId="13" xfId="0" applyFont="1" applyBorder="1" applyAlignment="1" applyProtection="1">
      <alignment horizontal="center" wrapText="1"/>
      <protection locked="0"/>
    </xf>
    <xf numFmtId="0" fontId="18" fillId="0" borderId="14" xfId="0" applyFont="1" applyBorder="1" applyAlignment="1" applyProtection="1">
      <alignment horizontal="center" wrapText="1"/>
      <protection locked="0"/>
    </xf>
    <xf numFmtId="0" fontId="1" fillId="0" borderId="13" xfId="0" applyFont="1" applyBorder="1" applyAlignment="1" applyProtection="1">
      <alignment horizontal="center" wrapText="1"/>
      <protection locked="0"/>
    </xf>
    <xf numFmtId="0" fontId="1" fillId="0" borderId="14" xfId="0" applyFont="1" applyBorder="1" applyAlignment="1" applyProtection="1">
      <alignment horizontal="center" wrapText="1"/>
      <protection locked="0"/>
    </xf>
    <xf numFmtId="0" fontId="0" fillId="0" borderId="17" xfId="0" applyFont="1" applyBorder="1" applyAlignment="1" applyProtection="1">
      <alignment vertical="center"/>
      <protection locked="0"/>
    </xf>
    <xf numFmtId="0" fontId="0" fillId="4" borderId="0" xfId="0" applyFill="1" applyAlignment="1" applyProtection="1">
      <alignment horizontal="left" vertical="top"/>
      <protection locked="0"/>
    </xf>
    <xf numFmtId="0" fontId="1" fillId="4" borderId="7" xfId="0" applyFont="1" applyFill="1" applyBorder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center" wrapText="1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10" fillId="5" borderId="15" xfId="0" applyFont="1" applyFill="1" applyBorder="1" applyAlignment="1" applyProtection="1">
      <alignment horizontal="center" vertical="center" wrapText="1"/>
      <protection locked="0"/>
    </xf>
    <xf numFmtId="0" fontId="1" fillId="5" borderId="15" xfId="0" applyFont="1" applyFill="1" applyBorder="1" applyAlignment="1" applyProtection="1">
      <alignment horizontal="center" vertical="center"/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18" fillId="0" borderId="12" xfId="0" applyFont="1" applyBorder="1" applyAlignment="1" applyProtection="1">
      <alignment horizontal="center" wrapText="1"/>
      <protection locked="0"/>
    </xf>
    <xf numFmtId="0" fontId="18" fillId="5" borderId="15" xfId="0" applyFont="1" applyFill="1" applyBorder="1" applyAlignment="1" applyProtection="1">
      <alignment horizontal="center" vertical="center" wrapText="1"/>
      <protection locked="0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6" fillId="5" borderId="15" xfId="0" applyFont="1" applyFill="1" applyBorder="1" applyAlignment="1" applyProtection="1">
      <alignment horizontal="center" vertical="center" wrapText="1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16" fillId="5" borderId="15" xfId="0" applyFont="1" applyFill="1" applyBorder="1" applyAlignment="1" applyProtection="1">
      <alignment horizontal="center" vertical="center"/>
      <protection locked="0"/>
    </xf>
    <xf numFmtId="0" fontId="16" fillId="5" borderId="16" xfId="0" applyFont="1" applyFill="1" applyBorder="1" applyAlignment="1" applyProtection="1">
      <alignment horizontal="center" vertical="center"/>
      <protection locked="0"/>
    </xf>
    <xf numFmtId="3" fontId="2" fillId="4" borderId="0" xfId="0" applyNumberFormat="1" applyFont="1" applyFill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71"/>
  <sheetViews>
    <sheetView zoomScale="97" zoomScaleNormal="50" zoomScaleSheetLayoutView="80" workbookViewId="0">
      <selection activeCell="C28" sqref="C28"/>
    </sheetView>
  </sheetViews>
  <sheetFormatPr defaultColWidth="8.81640625" defaultRowHeight="18.5" x14ac:dyDescent="0.45"/>
  <cols>
    <col min="1" max="1" width="3.453125" style="2" customWidth="1"/>
    <col min="2" max="2" width="39.7265625" style="2" customWidth="1"/>
    <col min="3" max="3" width="27" style="3" customWidth="1"/>
    <col min="4" max="4" width="34.6328125" style="2" customWidth="1"/>
    <col min="5" max="5" width="46.453125" style="2" customWidth="1"/>
    <col min="6" max="6" width="43.54296875" style="2" customWidth="1"/>
    <col min="7" max="7" width="8.81640625" style="2"/>
    <col min="8" max="8" width="9.453125" style="2" bestFit="1" customWidth="1"/>
    <col min="9" max="9" width="18.81640625" style="2" bestFit="1" customWidth="1"/>
    <col min="10" max="10" width="22.453125" style="2" customWidth="1"/>
    <col min="11" max="11" width="17.1796875" style="2" customWidth="1"/>
    <col min="12" max="16384" width="8.81640625" style="2"/>
  </cols>
  <sheetData>
    <row r="1" spans="1:12" x14ac:dyDescent="0.45">
      <c r="B1" s="2" t="s">
        <v>141</v>
      </c>
    </row>
    <row r="3" spans="1:12" ht="55.5" customHeight="1" x14ac:dyDescent="0.45">
      <c r="B3" s="496" t="s">
        <v>136</v>
      </c>
      <c r="C3" s="496"/>
    </row>
    <row r="5" spans="1:12" x14ac:dyDescent="0.45">
      <c r="B5" s="46" t="s">
        <v>0</v>
      </c>
    </row>
    <row r="6" spans="1:12" ht="18" customHeight="1" x14ac:dyDescent="0.45">
      <c r="B6" s="47" t="s">
        <v>1</v>
      </c>
      <c r="C6" s="491"/>
      <c r="F6" s="48"/>
      <c r="G6" s="32"/>
      <c r="H6" s="32"/>
      <c r="I6" s="32"/>
      <c r="J6" s="32"/>
      <c r="K6" s="32"/>
      <c r="L6" s="32"/>
    </row>
    <row r="7" spans="1:12" x14ac:dyDescent="0.45">
      <c r="B7" s="49" t="s">
        <v>2</v>
      </c>
      <c r="C7" s="491"/>
      <c r="E7" s="48"/>
      <c r="F7" s="48"/>
      <c r="G7" s="32"/>
      <c r="H7" s="32"/>
      <c r="I7" s="32"/>
      <c r="J7" s="32"/>
      <c r="K7" s="32"/>
      <c r="L7" s="32"/>
    </row>
    <row r="8" spans="1:12" x14ac:dyDescent="0.45">
      <c r="B8" s="49" t="s">
        <v>3</v>
      </c>
      <c r="C8" s="491"/>
      <c r="E8" s="48"/>
      <c r="F8" s="48"/>
      <c r="G8" s="32"/>
      <c r="H8" s="32"/>
      <c r="I8" s="32"/>
      <c r="J8" s="32"/>
      <c r="K8" s="32"/>
      <c r="L8" s="32"/>
    </row>
    <row r="9" spans="1:12" x14ac:dyDescent="0.45">
      <c r="A9" s="1"/>
      <c r="B9" s="49" t="s">
        <v>4</v>
      </c>
      <c r="C9" s="491"/>
    </row>
    <row r="10" spans="1:12" x14ac:dyDescent="0.45">
      <c r="A10" s="1"/>
      <c r="B10" s="49"/>
      <c r="C10" s="492"/>
    </row>
    <row r="11" spans="1:12" x14ac:dyDescent="0.45">
      <c r="A11" s="1"/>
      <c r="B11" s="49"/>
      <c r="C11" s="492"/>
    </row>
    <row r="12" spans="1:12" x14ac:dyDescent="0.45">
      <c r="A12" s="1"/>
      <c r="B12" s="46" t="s">
        <v>5</v>
      </c>
      <c r="C12" s="492"/>
    </row>
    <row r="13" spans="1:12" x14ac:dyDescent="0.45">
      <c r="A13" s="1"/>
      <c r="B13" s="49" t="s">
        <v>6</v>
      </c>
      <c r="C13" s="493"/>
    </row>
    <row r="14" spans="1:12" x14ac:dyDescent="0.45">
      <c r="A14" s="1"/>
      <c r="B14" s="49" t="s">
        <v>7</v>
      </c>
      <c r="C14" s="494">
        <v>1</v>
      </c>
    </row>
    <row r="15" spans="1:12" x14ac:dyDescent="0.45">
      <c r="B15" s="49"/>
      <c r="C15" s="50"/>
    </row>
    <row r="16" spans="1:12" s="34" customFormat="1" ht="24" thickBot="1" x14ac:dyDescent="0.6">
      <c r="B16" s="51" t="s">
        <v>8</v>
      </c>
      <c r="C16" s="52"/>
    </row>
    <row r="17" spans="1:10" x14ac:dyDescent="0.45">
      <c r="C17" s="53"/>
      <c r="I17" s="9"/>
    </row>
    <row r="18" spans="1:10" ht="23.5" x14ac:dyDescent="0.55000000000000004">
      <c r="B18" s="54" t="s">
        <v>9</v>
      </c>
      <c r="C18" s="53"/>
      <c r="I18" s="9"/>
    </row>
    <row r="19" spans="1:10" ht="19" thickBot="1" x14ac:dyDescent="0.5"/>
    <row r="20" spans="1:10" ht="17.25" customHeight="1" thickBot="1" x14ac:dyDescent="0.5">
      <c r="B20" s="55" t="s">
        <v>10</v>
      </c>
      <c r="C20" s="56" t="s">
        <v>139</v>
      </c>
      <c r="D20" s="57" t="s">
        <v>140</v>
      </c>
      <c r="E20" s="57" t="s">
        <v>11</v>
      </c>
      <c r="F20" s="58" t="s">
        <v>12</v>
      </c>
    </row>
    <row r="21" spans="1:10" ht="19" thickBot="1" x14ac:dyDescent="0.5">
      <c r="B21" s="59"/>
      <c r="C21" s="60">
        <f>Capital!E42</f>
        <v>0</v>
      </c>
      <c r="D21" s="60">
        <f>Capital!F42</f>
        <v>0</v>
      </c>
      <c r="E21" s="60">
        <f>Capital!F42</f>
        <v>0</v>
      </c>
      <c r="F21" s="61">
        <f>Capital!K42</f>
        <v>0</v>
      </c>
      <c r="I21" s="9"/>
      <c r="J21" s="9"/>
    </row>
    <row r="22" spans="1:10" ht="19" thickBot="1" x14ac:dyDescent="0.5">
      <c r="C22" s="53"/>
      <c r="I22" s="9"/>
      <c r="J22" s="9"/>
    </row>
    <row r="23" spans="1:10" ht="18.75" customHeight="1" x14ac:dyDescent="0.45">
      <c r="B23" s="55" t="s">
        <v>13</v>
      </c>
      <c r="C23" s="62" t="s">
        <v>14</v>
      </c>
      <c r="D23" s="58" t="s">
        <v>15</v>
      </c>
      <c r="E23"/>
      <c r="I23" s="9"/>
      <c r="J23" s="9"/>
    </row>
    <row r="24" spans="1:10" x14ac:dyDescent="0.45">
      <c r="B24" s="63" t="s">
        <v>137</v>
      </c>
      <c r="C24" s="53">
        <f>'Infrastructure O&amp;M'!E46</f>
        <v>0</v>
      </c>
      <c r="D24" s="64">
        <f>'Infrastructure O&amp;M'!J46</f>
        <v>0</v>
      </c>
      <c r="E24"/>
      <c r="I24" s="9"/>
      <c r="J24" s="9"/>
    </row>
    <row r="25" spans="1:10" x14ac:dyDescent="0.45">
      <c r="B25" s="63" t="s">
        <v>18</v>
      </c>
      <c r="C25" s="53">
        <f>Consumables!D44</f>
        <v>0</v>
      </c>
      <c r="D25" s="64">
        <f>Consumables!H44</f>
        <v>0</v>
      </c>
      <c r="E25"/>
      <c r="I25" s="9"/>
      <c r="J25" s="9"/>
    </row>
    <row r="26" spans="1:10" x14ac:dyDescent="0.45">
      <c r="B26" s="63" t="s">
        <v>138</v>
      </c>
      <c r="C26" s="53">
        <f>Training!D33</f>
        <v>0</v>
      </c>
      <c r="D26" s="64">
        <f>Training!H33</f>
        <v>0</v>
      </c>
      <c r="E26"/>
      <c r="I26" s="9"/>
      <c r="J26" s="9"/>
    </row>
    <row r="27" spans="1:10" x14ac:dyDescent="0.45">
      <c r="B27" s="63" t="s">
        <v>19</v>
      </c>
      <c r="C27" s="53">
        <f>Personnel!E35</f>
        <v>0</v>
      </c>
      <c r="D27" s="64">
        <f>Personnel!J35</f>
        <v>0</v>
      </c>
      <c r="E27"/>
      <c r="I27" s="9"/>
      <c r="J27" s="9"/>
    </row>
    <row r="28" spans="1:10" x14ac:dyDescent="0.45">
      <c r="B28" s="63" t="s">
        <v>20</v>
      </c>
      <c r="C28" s="53">
        <f>Support!D34</f>
        <v>0</v>
      </c>
      <c r="D28" s="64">
        <f>Support!H34</f>
        <v>0</v>
      </c>
      <c r="E28"/>
      <c r="I28" s="9"/>
      <c r="J28" s="9"/>
    </row>
    <row r="29" spans="1:10" ht="19" thickBot="1" x14ac:dyDescent="0.5">
      <c r="A29" s="33"/>
      <c r="B29" s="65" t="s">
        <v>21</v>
      </c>
      <c r="C29" s="66">
        <f>SUM(C24:C28)</f>
        <v>0</v>
      </c>
      <c r="D29" s="67">
        <f>SUM(D24:D28)</f>
        <v>0</v>
      </c>
      <c r="E29"/>
      <c r="I29" s="9"/>
      <c r="J29" s="9"/>
    </row>
    <row r="30" spans="1:10" ht="19" thickBot="1" x14ac:dyDescent="0.5">
      <c r="C30" s="2"/>
      <c r="I30" s="9"/>
    </row>
    <row r="31" spans="1:10" x14ac:dyDescent="0.45">
      <c r="B31" s="68" t="s">
        <v>22</v>
      </c>
      <c r="C31" s="57" t="s">
        <v>23</v>
      </c>
      <c r="D31" s="58" t="s">
        <v>24</v>
      </c>
      <c r="I31" s="9"/>
    </row>
    <row r="32" spans="1:10" x14ac:dyDescent="0.45">
      <c r="B32" s="63" t="s">
        <v>25</v>
      </c>
      <c r="C32" s="53">
        <f>Capital!B46+'Infrastructure O&amp;M'!B52+Consumables!B47+Training!B36+Personnel!B38+Support!B37</f>
        <v>0</v>
      </c>
      <c r="D32" s="64">
        <f>Capital!C46+'Infrastructure O&amp;M'!C52+Consumables!C47+Training!C36+Personnel!C38+Support!C37</f>
        <v>0</v>
      </c>
      <c r="I32" s="9"/>
    </row>
    <row r="33" spans="2:9" x14ac:dyDescent="0.45">
      <c r="B33" s="63" t="s">
        <v>26</v>
      </c>
      <c r="C33" s="53">
        <f>Capital!B47+'Infrastructure O&amp;M'!B53+Consumables!B48+Training!B37+Personnel!B39+Support!B38</f>
        <v>0</v>
      </c>
      <c r="D33" s="64">
        <f>Capital!C47+'Infrastructure O&amp;M'!C53+Consumables!C48+Training!C37+Personnel!C39+Support!C38</f>
        <v>0</v>
      </c>
      <c r="I33" s="9"/>
    </row>
    <row r="34" spans="2:9" x14ac:dyDescent="0.45">
      <c r="B34" s="63" t="s">
        <v>27</v>
      </c>
      <c r="C34" s="53">
        <f>Capital!B48+'Infrastructure O&amp;M'!B54+Consumables!B49+Training!B38+Personnel!B40+Support!B39</f>
        <v>0</v>
      </c>
      <c r="D34" s="64">
        <f>Capital!C48+'Infrastructure O&amp;M'!C54+Consumables!C49+Training!C38+Personnel!C40+Support!C39</f>
        <v>0</v>
      </c>
      <c r="I34" s="9"/>
    </row>
    <row r="35" spans="2:9" x14ac:dyDescent="0.45">
      <c r="B35" s="63" t="s">
        <v>28</v>
      </c>
      <c r="C35" s="53">
        <f>Capital!B49+'Infrastructure O&amp;M'!B55+Consumables!B50+Training!B39+Personnel!B41+Support!B40</f>
        <v>0</v>
      </c>
      <c r="D35" s="64">
        <f>Capital!C49+'Infrastructure O&amp;M'!C55+Consumables!C50+Training!C39+Personnel!C41+Support!C40</f>
        <v>0</v>
      </c>
      <c r="I35" s="9"/>
    </row>
    <row r="36" spans="2:9" x14ac:dyDescent="0.45">
      <c r="B36" s="63" t="s">
        <v>29</v>
      </c>
      <c r="C36" s="53">
        <f>Capital!B50+'Infrastructure O&amp;M'!B56+Consumables!B51+Training!B40+Personnel!B42+Support!B41</f>
        <v>0</v>
      </c>
      <c r="D36" s="64">
        <f>Capital!C50+'Infrastructure O&amp;M'!C56+Consumables!C51+Training!C40+Personnel!C42+Support!C41</f>
        <v>0</v>
      </c>
      <c r="I36" s="9"/>
    </row>
    <row r="37" spans="2:9" ht="19" thickBot="1" x14ac:dyDescent="0.5">
      <c r="B37" s="69" t="s">
        <v>30</v>
      </c>
      <c r="C37" s="70">
        <f>Capital!B51+'Infrastructure O&amp;M'!B57+Consumables!B52+Training!B41+Personnel!B43+Support!B42</f>
        <v>0</v>
      </c>
      <c r="D37" s="71">
        <f>Capital!C51+'Infrastructure O&amp;M'!C57+Consumables!C52+Training!C41+Personnel!C43+Support!C42</f>
        <v>0</v>
      </c>
      <c r="I37" s="9"/>
    </row>
    <row r="38" spans="2:9" x14ac:dyDescent="0.45">
      <c r="C38" s="53"/>
      <c r="I38" s="9"/>
    </row>
    <row r="39" spans="2:9" ht="23.5" x14ac:dyDescent="0.55000000000000004">
      <c r="B39" s="54" t="s">
        <v>31</v>
      </c>
      <c r="C39" s="2"/>
      <c r="I39" s="9"/>
    </row>
    <row r="40" spans="2:9" ht="19" thickBot="1" x14ac:dyDescent="0.5">
      <c r="C40" s="72"/>
      <c r="D40" s="73"/>
      <c r="E40" s="74"/>
      <c r="F40" s="75"/>
      <c r="G40" s="8"/>
    </row>
    <row r="41" spans="2:9" ht="18.649999999999999" customHeight="1" x14ac:dyDescent="0.45">
      <c r="B41" s="55" t="s">
        <v>10</v>
      </c>
      <c r="C41" s="56" t="s">
        <v>139</v>
      </c>
      <c r="D41" s="57" t="s">
        <v>140</v>
      </c>
      <c r="E41" s="57" t="s">
        <v>11</v>
      </c>
      <c r="F41" s="58" t="s">
        <v>12</v>
      </c>
      <c r="I41" s="9"/>
    </row>
    <row r="42" spans="2:9" ht="19" thickBot="1" x14ac:dyDescent="0.5">
      <c r="B42" s="69"/>
      <c r="C42" s="70">
        <f>C21/$C$14</f>
        <v>0</v>
      </c>
      <c r="D42" s="70">
        <f>D21/$C$14</f>
        <v>0</v>
      </c>
      <c r="E42" s="70">
        <f>E21/$C$14</f>
        <v>0</v>
      </c>
      <c r="F42" s="71">
        <f>F21/$C$14</f>
        <v>0</v>
      </c>
      <c r="H42" s="9"/>
      <c r="I42" s="9"/>
    </row>
    <row r="43" spans="2:9" ht="19" thickBot="1" x14ac:dyDescent="0.5">
      <c r="B43" s="1"/>
      <c r="C43" s="76"/>
      <c r="D43" s="76"/>
    </row>
    <row r="44" spans="2:9" ht="18.649999999999999" customHeight="1" x14ac:dyDescent="0.45">
      <c r="B44" s="55" t="s">
        <v>13</v>
      </c>
      <c r="C44" s="62" t="s">
        <v>14</v>
      </c>
      <c r="D44" s="58" t="s">
        <v>15</v>
      </c>
      <c r="E44"/>
    </row>
    <row r="45" spans="2:9" x14ac:dyDescent="0.45">
      <c r="B45" s="63" t="s">
        <v>16</v>
      </c>
      <c r="C45" s="53">
        <f>C24/$C$14</f>
        <v>0</v>
      </c>
      <c r="D45" s="64">
        <f t="shared" ref="C45:D50" si="0">D24/$C$14</f>
        <v>0</v>
      </c>
      <c r="E45"/>
    </row>
    <row r="46" spans="2:9" x14ac:dyDescent="0.45">
      <c r="B46" s="63" t="s">
        <v>17</v>
      </c>
      <c r="C46" s="53">
        <f>C26/$C$14</f>
        <v>0</v>
      </c>
      <c r="D46" s="64">
        <f>D26/$C$14</f>
        <v>0</v>
      </c>
      <c r="E46"/>
    </row>
    <row r="47" spans="2:9" x14ac:dyDescent="0.45">
      <c r="B47" s="63" t="s">
        <v>18</v>
      </c>
      <c r="C47" s="53">
        <f>C25/$C$14</f>
        <v>0</v>
      </c>
      <c r="D47" s="64">
        <f>D25/$C$14</f>
        <v>0</v>
      </c>
      <c r="E47"/>
    </row>
    <row r="48" spans="2:9" x14ac:dyDescent="0.45">
      <c r="B48" s="63" t="s">
        <v>19</v>
      </c>
      <c r="C48" s="53">
        <f t="shared" si="0"/>
        <v>0</v>
      </c>
      <c r="D48" s="64">
        <f t="shared" si="0"/>
        <v>0</v>
      </c>
      <c r="E48"/>
    </row>
    <row r="49" spans="1:5" x14ac:dyDescent="0.45">
      <c r="B49" s="63" t="s">
        <v>20</v>
      </c>
      <c r="C49" s="53">
        <f>C28/$C$14</f>
        <v>0</v>
      </c>
      <c r="D49" s="64">
        <f t="shared" si="0"/>
        <v>0</v>
      </c>
      <c r="E49"/>
    </row>
    <row r="50" spans="1:5" ht="19" thickBot="1" x14ac:dyDescent="0.5">
      <c r="A50" s="33"/>
      <c r="B50" s="65" t="s">
        <v>21</v>
      </c>
      <c r="C50" s="385">
        <f t="shared" si="0"/>
        <v>0</v>
      </c>
      <c r="D50" s="386">
        <f t="shared" si="0"/>
        <v>0</v>
      </c>
      <c r="E50"/>
    </row>
    <row r="51" spans="1:5" ht="19" thickBot="1" x14ac:dyDescent="0.5"/>
    <row r="52" spans="1:5" x14ac:dyDescent="0.45">
      <c r="B52" s="68" t="s">
        <v>22</v>
      </c>
      <c r="C52" s="57" t="s">
        <v>32</v>
      </c>
      <c r="D52" s="58" t="s">
        <v>24</v>
      </c>
    </row>
    <row r="53" spans="1:5" x14ac:dyDescent="0.45">
      <c r="B53" s="63" t="s">
        <v>25</v>
      </c>
      <c r="C53" s="53">
        <f t="shared" ref="C53:D58" si="1">C32/$C$14</f>
        <v>0</v>
      </c>
      <c r="D53" s="64">
        <f t="shared" si="1"/>
        <v>0</v>
      </c>
    </row>
    <row r="54" spans="1:5" x14ac:dyDescent="0.45">
      <c r="B54" s="63" t="s">
        <v>26</v>
      </c>
      <c r="C54" s="53">
        <f>C33/$C$14</f>
        <v>0</v>
      </c>
      <c r="D54" s="64">
        <f t="shared" si="1"/>
        <v>0</v>
      </c>
    </row>
    <row r="55" spans="1:5" x14ac:dyDescent="0.45">
      <c r="B55" s="63" t="s">
        <v>27</v>
      </c>
      <c r="C55" s="53">
        <f t="shared" si="1"/>
        <v>0</v>
      </c>
      <c r="D55" s="64">
        <f t="shared" si="1"/>
        <v>0</v>
      </c>
    </row>
    <row r="56" spans="1:5" x14ac:dyDescent="0.45">
      <c r="B56" s="63" t="s">
        <v>28</v>
      </c>
      <c r="C56" s="53">
        <f t="shared" si="1"/>
        <v>0</v>
      </c>
      <c r="D56" s="64">
        <f t="shared" si="1"/>
        <v>0</v>
      </c>
    </row>
    <row r="57" spans="1:5" x14ac:dyDescent="0.45">
      <c r="B57" s="63" t="s">
        <v>29</v>
      </c>
      <c r="C57" s="53">
        <f t="shared" si="1"/>
        <v>0</v>
      </c>
      <c r="D57" s="64">
        <f t="shared" si="1"/>
        <v>0</v>
      </c>
    </row>
    <row r="58" spans="1:5" ht="19" thickBot="1" x14ac:dyDescent="0.5">
      <c r="B58" s="69" t="s">
        <v>30</v>
      </c>
      <c r="C58" s="70">
        <f t="shared" si="1"/>
        <v>0</v>
      </c>
      <c r="D58" s="71">
        <f t="shared" si="1"/>
        <v>0</v>
      </c>
    </row>
    <row r="71" spans="2:6" x14ac:dyDescent="0.45">
      <c r="B71" s="233"/>
      <c r="C71" s="234"/>
      <c r="D71" s="233"/>
      <c r="E71" s="233"/>
      <c r="F71" s="233"/>
    </row>
  </sheetData>
  <sheetProtection sheet="1" objects="1" scenarios="1"/>
  <mergeCells count="1">
    <mergeCell ref="B3:C3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C27A-4476-4783-981E-FFE080657D76}">
  <sheetPr codeName="Sheet2">
    <pageSetUpPr fitToPage="1"/>
  </sheetPr>
  <dimension ref="A1:L59"/>
  <sheetViews>
    <sheetView topLeftCell="A23" zoomScaleNormal="100" zoomScaleSheetLayoutView="80" workbookViewId="0">
      <selection activeCell="A45" sqref="A45"/>
    </sheetView>
  </sheetViews>
  <sheetFormatPr defaultColWidth="9.1796875" defaultRowHeight="14.5" x14ac:dyDescent="0.35"/>
  <cols>
    <col min="1" max="1" width="42.1796875" style="133" customWidth="1"/>
    <col min="2" max="2" width="10.453125" style="133" customWidth="1"/>
    <col min="3" max="4" width="10.453125" style="122" customWidth="1"/>
    <col min="5" max="6" width="15.453125" style="135" customWidth="1"/>
    <col min="7" max="7" width="60.1796875" style="133" customWidth="1"/>
    <col min="8" max="9" width="10.453125" style="133" customWidth="1"/>
    <col min="10" max="11" width="15.453125" style="133" customWidth="1"/>
    <col min="12" max="12" width="56" style="133" customWidth="1"/>
    <col min="13" max="16384" width="9.1796875" style="133"/>
  </cols>
  <sheetData>
    <row r="1" spans="1:12" ht="15" thickBot="1" x14ac:dyDescent="0.4"/>
    <row r="2" spans="1:12" s="287" customFormat="1" ht="19" customHeight="1" x14ac:dyDescent="0.35">
      <c r="A2" s="207" t="s">
        <v>33</v>
      </c>
      <c r="B2" s="18"/>
      <c r="C2" s="497" t="s">
        <v>34</v>
      </c>
      <c r="D2" s="498"/>
      <c r="E2" s="498"/>
      <c r="F2" s="498"/>
      <c r="G2" s="499"/>
      <c r="H2" s="500" t="s">
        <v>35</v>
      </c>
      <c r="I2" s="501"/>
      <c r="J2" s="501"/>
      <c r="K2" s="501"/>
      <c r="L2" s="502"/>
    </row>
    <row r="3" spans="1:12" s="288" customFormat="1" ht="51.75" customHeight="1" x14ac:dyDescent="0.35">
      <c r="A3" s="208" t="s">
        <v>36</v>
      </c>
      <c r="B3" s="209" t="s">
        <v>37</v>
      </c>
      <c r="C3" s="210" t="s">
        <v>38</v>
      </c>
      <c r="D3" s="211" t="s">
        <v>39</v>
      </c>
      <c r="E3" s="141" t="s">
        <v>40</v>
      </c>
      <c r="F3" s="141" t="s">
        <v>41</v>
      </c>
      <c r="G3" s="142" t="s">
        <v>42</v>
      </c>
      <c r="H3" s="212" t="s">
        <v>38</v>
      </c>
      <c r="I3" s="213" t="s">
        <v>39</v>
      </c>
      <c r="J3" s="144" t="s">
        <v>40</v>
      </c>
      <c r="K3" s="144" t="s">
        <v>41</v>
      </c>
      <c r="L3" s="145" t="s">
        <v>42</v>
      </c>
    </row>
    <row r="4" spans="1:12" s="138" customFormat="1" ht="18.5" x14ac:dyDescent="0.35">
      <c r="A4" s="19" t="s">
        <v>25</v>
      </c>
      <c r="B4" s="20"/>
      <c r="C4" s="35"/>
      <c r="D4" s="21"/>
      <c r="E4" s="194"/>
      <c r="F4" s="10"/>
      <c r="G4" s="469"/>
      <c r="H4" s="467"/>
      <c r="I4" s="305"/>
      <c r="J4" s="195"/>
      <c r="K4" s="5"/>
      <c r="L4" s="215"/>
    </row>
    <row r="5" spans="1:12" s="289" customFormat="1" ht="18.5" x14ac:dyDescent="0.35">
      <c r="A5" s="22" t="s">
        <v>43</v>
      </c>
      <c r="B5" s="16">
        <v>25</v>
      </c>
      <c r="C5" s="216"/>
      <c r="D5" s="107"/>
      <c r="E5" s="40">
        <f>C5*D5</f>
        <v>0</v>
      </c>
      <c r="F5" s="286">
        <f t="shared" ref="F5:F11" si="0">IFERROR((E5*$B$43)/(1-(1+$B$43)^-$B5),0)</f>
        <v>0</v>
      </c>
      <c r="G5" s="470"/>
      <c r="H5" s="214"/>
      <c r="I5" s="468"/>
      <c r="J5" s="79">
        <f>H5*I6</f>
        <v>0</v>
      </c>
      <c r="K5" s="290">
        <f t="shared" ref="K5:K11" si="1">IFERROR((J5*$B$43)/(1-(1+$B$43)^-$B5),0)</f>
        <v>0</v>
      </c>
      <c r="L5" s="17"/>
    </row>
    <row r="6" spans="1:12" s="289" customFormat="1" ht="18.5" x14ac:dyDescent="0.35">
      <c r="A6" s="22" t="s">
        <v>44</v>
      </c>
      <c r="B6" s="16">
        <v>25</v>
      </c>
      <c r="C6" s="216"/>
      <c r="D6" s="107"/>
      <c r="E6" s="40">
        <f t="shared" ref="E6:E8" si="2">C6*D6</f>
        <v>0</v>
      </c>
      <c r="F6" s="286">
        <f t="shared" si="0"/>
        <v>0</v>
      </c>
      <c r="G6" s="470"/>
      <c r="H6" s="217"/>
      <c r="I6" s="110"/>
      <c r="J6" s="79" t="s">
        <v>45</v>
      </c>
      <c r="K6" s="290">
        <f t="shared" si="1"/>
        <v>0</v>
      </c>
      <c r="L6" s="17"/>
    </row>
    <row r="7" spans="1:12" s="289" customFormat="1" ht="18.5" x14ac:dyDescent="0.35">
      <c r="A7" s="22" t="s">
        <v>46</v>
      </c>
      <c r="B7" s="16">
        <v>20</v>
      </c>
      <c r="C7" s="216"/>
      <c r="D7" s="107"/>
      <c r="E7" s="40">
        <f>C7*D7</f>
        <v>0</v>
      </c>
      <c r="F7" s="286">
        <f t="shared" si="0"/>
        <v>0</v>
      </c>
      <c r="G7" s="470"/>
      <c r="H7" s="217"/>
      <c r="I7" s="110"/>
      <c r="J7" s="79">
        <f t="shared" ref="J7:J10" si="3">H7*I7</f>
        <v>0</v>
      </c>
      <c r="K7" s="290">
        <f t="shared" si="1"/>
        <v>0</v>
      </c>
      <c r="L7" s="17"/>
    </row>
    <row r="8" spans="1:12" s="287" customFormat="1" ht="18.5" x14ac:dyDescent="0.35">
      <c r="A8" s="22" t="s">
        <v>47</v>
      </c>
      <c r="B8" s="16">
        <v>15</v>
      </c>
      <c r="C8" s="218"/>
      <c r="D8" s="107"/>
      <c r="E8" s="40">
        <f t="shared" si="2"/>
        <v>0</v>
      </c>
      <c r="F8" s="286">
        <f t="shared" si="0"/>
        <v>0</v>
      </c>
      <c r="G8" s="471"/>
      <c r="H8" s="217"/>
      <c r="I8" s="110"/>
      <c r="J8" s="79">
        <f t="shared" si="3"/>
        <v>0</v>
      </c>
      <c r="K8" s="290">
        <f t="shared" si="1"/>
        <v>0</v>
      </c>
      <c r="L8" s="17"/>
    </row>
    <row r="9" spans="1:12" s="287" customFormat="1" ht="18.5" x14ac:dyDescent="0.35">
      <c r="A9" s="22"/>
      <c r="B9" s="16"/>
      <c r="C9" s="218"/>
      <c r="D9" s="107"/>
      <c r="E9" s="40">
        <f>C9*D9</f>
        <v>0</v>
      </c>
      <c r="F9" s="286">
        <f t="shared" si="0"/>
        <v>0</v>
      </c>
      <c r="G9" s="471"/>
      <c r="H9" s="217"/>
      <c r="I9" s="110"/>
      <c r="J9" s="79">
        <f t="shared" ref="J9" si="4">H9*I9</f>
        <v>0</v>
      </c>
      <c r="K9" s="290">
        <f t="shared" si="1"/>
        <v>0</v>
      </c>
      <c r="L9" s="17"/>
    </row>
    <row r="10" spans="1:12" s="287" customFormat="1" ht="18.5" x14ac:dyDescent="0.35">
      <c r="A10" s="22"/>
      <c r="B10" s="16"/>
      <c r="C10" s="218"/>
      <c r="D10" s="107"/>
      <c r="E10" s="40">
        <f>C10*D10</f>
        <v>0</v>
      </c>
      <c r="F10" s="286">
        <f t="shared" si="0"/>
        <v>0</v>
      </c>
      <c r="G10" s="471"/>
      <c r="H10" s="217"/>
      <c r="I10" s="110"/>
      <c r="J10" s="79">
        <f t="shared" si="3"/>
        <v>0</v>
      </c>
      <c r="K10" s="290">
        <f t="shared" si="1"/>
        <v>0</v>
      </c>
      <c r="L10" s="17"/>
    </row>
    <row r="11" spans="1:12" s="287" customFormat="1" ht="18.5" x14ac:dyDescent="0.35">
      <c r="A11" s="22"/>
      <c r="B11" s="16"/>
      <c r="C11" s="218"/>
      <c r="D11" s="107"/>
      <c r="E11" s="40">
        <f>C11*D11</f>
        <v>0</v>
      </c>
      <c r="F11" s="286">
        <f t="shared" si="0"/>
        <v>0</v>
      </c>
      <c r="G11" s="471"/>
      <c r="H11" s="217"/>
      <c r="I11" s="110"/>
      <c r="J11" s="79">
        <f t="shared" ref="J11" si="5">H11*I11</f>
        <v>0</v>
      </c>
      <c r="K11" s="290">
        <f t="shared" si="1"/>
        <v>0</v>
      </c>
      <c r="L11" s="17"/>
    </row>
    <row r="12" spans="1:12" s="138" customFormat="1" ht="18.5" x14ac:dyDescent="0.35">
      <c r="A12" s="19" t="s">
        <v>26</v>
      </c>
      <c r="B12" s="20"/>
      <c r="C12" s="35"/>
      <c r="D12" s="21"/>
      <c r="E12" s="284"/>
      <c r="F12" s="284"/>
      <c r="G12" s="472"/>
      <c r="H12" s="306"/>
      <c r="I12" s="219"/>
      <c r="J12" s="291"/>
      <c r="K12" s="292"/>
      <c r="L12" s="7"/>
    </row>
    <row r="13" spans="1:12" s="287" customFormat="1" ht="18.5" x14ac:dyDescent="0.35">
      <c r="A13" s="22" t="s">
        <v>48</v>
      </c>
      <c r="B13" s="16">
        <v>25</v>
      </c>
      <c r="C13" s="218"/>
      <c r="D13" s="136"/>
      <c r="E13" s="40">
        <f>D13*C13</f>
        <v>0</v>
      </c>
      <c r="F13" s="286">
        <f t="shared" ref="F13:F18" si="6">IFERROR((E13*$B$43)/(1-(1+$B$43)^-$B13),0)</f>
        <v>0</v>
      </c>
      <c r="G13" s="470"/>
      <c r="H13" s="217"/>
      <c r="I13" s="110"/>
      <c r="J13" s="79">
        <f t="shared" ref="J13:J18" si="7">H13*I13</f>
        <v>0</v>
      </c>
      <c r="K13" s="290">
        <f t="shared" ref="K13:K18" si="8">IFERROR((J13*$B$43)/(1-(1+$B$43)^-$B13),0)</f>
        <v>0</v>
      </c>
      <c r="L13" s="17"/>
    </row>
    <row r="14" spans="1:12" s="287" customFormat="1" ht="18.5" x14ac:dyDescent="0.35">
      <c r="A14" s="22" t="s">
        <v>49</v>
      </c>
      <c r="B14" s="16">
        <v>20</v>
      </c>
      <c r="C14" s="218"/>
      <c r="D14" s="136"/>
      <c r="E14" s="40">
        <f>C14*D14</f>
        <v>0</v>
      </c>
      <c r="F14" s="286">
        <f t="shared" si="6"/>
        <v>0</v>
      </c>
      <c r="G14" s="470"/>
      <c r="H14" s="217"/>
      <c r="I14" s="110"/>
      <c r="J14" s="79">
        <f t="shared" si="7"/>
        <v>0</v>
      </c>
      <c r="K14" s="290">
        <f t="shared" si="8"/>
        <v>0</v>
      </c>
      <c r="L14" s="17"/>
    </row>
    <row r="15" spans="1:12" s="287" customFormat="1" ht="18.5" x14ac:dyDescent="0.35">
      <c r="A15" s="15" t="s">
        <v>50</v>
      </c>
      <c r="B15" s="16">
        <v>20</v>
      </c>
      <c r="C15" s="218"/>
      <c r="D15" s="107"/>
      <c r="E15" s="40">
        <f>C15*D15</f>
        <v>0</v>
      </c>
      <c r="F15" s="286">
        <f t="shared" si="6"/>
        <v>0</v>
      </c>
      <c r="G15" s="388"/>
      <c r="H15" s="217"/>
      <c r="I15" s="110"/>
      <c r="J15" s="79">
        <f t="shared" si="7"/>
        <v>0</v>
      </c>
      <c r="K15" s="290">
        <f t="shared" si="8"/>
        <v>0</v>
      </c>
      <c r="L15" s="17"/>
    </row>
    <row r="16" spans="1:12" s="287" customFormat="1" ht="18.5" x14ac:dyDescent="0.35">
      <c r="A16" s="15"/>
      <c r="B16" s="16"/>
      <c r="C16" s="218"/>
      <c r="D16" s="107"/>
      <c r="E16" s="40">
        <f>C16*D16</f>
        <v>0</v>
      </c>
      <c r="F16" s="286">
        <f t="shared" si="6"/>
        <v>0</v>
      </c>
      <c r="G16" s="388"/>
      <c r="H16" s="217"/>
      <c r="I16" s="110"/>
      <c r="J16" s="79">
        <f t="shared" si="7"/>
        <v>0</v>
      </c>
      <c r="K16" s="290">
        <f t="shared" si="8"/>
        <v>0</v>
      </c>
      <c r="L16" s="17"/>
    </row>
    <row r="17" spans="1:12" s="287" customFormat="1" ht="18.5" x14ac:dyDescent="0.35">
      <c r="A17" s="15"/>
      <c r="B17" s="16"/>
      <c r="C17" s="218"/>
      <c r="D17" s="107"/>
      <c r="E17" s="40">
        <f>C17*D17</f>
        <v>0</v>
      </c>
      <c r="F17" s="286">
        <f t="shared" si="6"/>
        <v>0</v>
      </c>
      <c r="G17" s="388"/>
      <c r="H17" s="217"/>
      <c r="I17" s="110"/>
      <c r="J17" s="79">
        <f t="shared" ref="J17" si="9">H17*I17</f>
        <v>0</v>
      </c>
      <c r="K17" s="290">
        <f t="shared" si="8"/>
        <v>0</v>
      </c>
      <c r="L17" s="17"/>
    </row>
    <row r="18" spans="1:12" s="287" customFormat="1" ht="18.5" x14ac:dyDescent="0.35">
      <c r="A18" s="15"/>
      <c r="B18" s="16"/>
      <c r="C18" s="218"/>
      <c r="D18" s="107"/>
      <c r="E18" s="40">
        <f>C18*D18</f>
        <v>0</v>
      </c>
      <c r="F18" s="286">
        <f t="shared" si="6"/>
        <v>0</v>
      </c>
      <c r="G18" s="388"/>
      <c r="H18" s="217"/>
      <c r="I18" s="110"/>
      <c r="J18" s="79">
        <f t="shared" si="7"/>
        <v>0</v>
      </c>
      <c r="K18" s="290">
        <f t="shared" si="8"/>
        <v>0</v>
      </c>
      <c r="L18" s="17"/>
    </row>
    <row r="19" spans="1:12" x14ac:dyDescent="0.35">
      <c r="A19" s="220" t="s">
        <v>27</v>
      </c>
      <c r="B19" s="221"/>
      <c r="C19" s="303"/>
      <c r="D19" s="304"/>
      <c r="E19" s="285"/>
      <c r="F19" s="285"/>
      <c r="G19" s="473"/>
      <c r="H19" s="307"/>
      <c r="I19" s="222"/>
      <c r="J19" s="293"/>
      <c r="K19" s="294"/>
      <c r="L19" s="7"/>
    </row>
    <row r="20" spans="1:12" s="287" customFormat="1" ht="18.5" x14ac:dyDescent="0.35">
      <c r="A20" s="15" t="s">
        <v>51</v>
      </c>
      <c r="B20" s="16">
        <v>15</v>
      </c>
      <c r="C20" s="218"/>
      <c r="D20" s="107"/>
      <c r="E20" s="40">
        <f>D20*C20</f>
        <v>0</v>
      </c>
      <c r="F20" s="286">
        <f>IFERROR((E20*$B$43)/(1-(1+$B$43)^-$B20),0)</f>
        <v>0</v>
      </c>
      <c r="G20" s="388"/>
      <c r="H20" s="217"/>
      <c r="I20" s="110"/>
      <c r="J20" s="79">
        <f t="shared" ref="J20:J24" si="10">H20*I20</f>
        <v>0</v>
      </c>
      <c r="K20" s="290">
        <f>IFERROR((J20*$B$43)/(1-(1+$B$43)^-$B20),0)</f>
        <v>0</v>
      </c>
      <c r="L20" s="17"/>
    </row>
    <row r="21" spans="1:12" s="287" customFormat="1" ht="18.5" x14ac:dyDescent="0.35">
      <c r="A21" s="15" t="s">
        <v>52</v>
      </c>
      <c r="B21" s="16">
        <v>15</v>
      </c>
      <c r="C21" s="218"/>
      <c r="D21" s="107"/>
      <c r="E21" s="40">
        <f>D21*C21</f>
        <v>0</v>
      </c>
      <c r="F21" s="286">
        <f>IFERROR((E21*$B$43)/(1-(1+$B$43)^-$B21),0)</f>
        <v>0</v>
      </c>
      <c r="G21" s="388"/>
      <c r="H21" s="217"/>
      <c r="I21" s="110"/>
      <c r="J21" s="79">
        <f t="shared" si="10"/>
        <v>0</v>
      </c>
      <c r="K21" s="290">
        <f>IFERROR((J21*$B$43)/(1-(1+$B$43)^-$B21),0)</f>
        <v>0</v>
      </c>
      <c r="L21" s="17"/>
    </row>
    <row r="22" spans="1:12" s="287" customFormat="1" ht="18.5" x14ac:dyDescent="0.35">
      <c r="A22" s="15"/>
      <c r="B22" s="16"/>
      <c r="C22" s="218"/>
      <c r="D22" s="107"/>
      <c r="E22" s="40">
        <f>C22*D22</f>
        <v>0</v>
      </c>
      <c r="F22" s="286">
        <f>IFERROR((E22*$B$43)/(1-(1+$B$43)^-$B22),0)</f>
        <v>0</v>
      </c>
      <c r="G22" s="388"/>
      <c r="H22" s="217"/>
      <c r="I22" s="110"/>
      <c r="J22" s="79">
        <f t="shared" si="10"/>
        <v>0</v>
      </c>
      <c r="K22" s="290">
        <f>IFERROR((J22*$B$43)/(1-(1+$B$43)^-$B22),0)</f>
        <v>0</v>
      </c>
      <c r="L22" s="17"/>
    </row>
    <row r="23" spans="1:12" s="287" customFormat="1" ht="18.5" x14ac:dyDescent="0.35">
      <c r="A23" s="15"/>
      <c r="B23" s="16"/>
      <c r="C23" s="218"/>
      <c r="D23" s="107"/>
      <c r="E23" s="40">
        <f>C23*D23</f>
        <v>0</v>
      </c>
      <c r="F23" s="286">
        <f>IFERROR((E23*$B$43)/(1-(1+$B$43)^-$B23),0)</f>
        <v>0</v>
      </c>
      <c r="G23" s="388"/>
      <c r="H23" s="217"/>
      <c r="I23" s="110"/>
      <c r="J23" s="79">
        <f t="shared" ref="J23" si="11">H23*I23</f>
        <v>0</v>
      </c>
      <c r="K23" s="290">
        <f>IFERROR((J23*$B$43)/(1-(1+$B$43)^-$B23),0)</f>
        <v>0</v>
      </c>
      <c r="L23" s="17"/>
    </row>
    <row r="24" spans="1:12" s="287" customFormat="1" ht="18.5" x14ac:dyDescent="0.35">
      <c r="A24" s="15"/>
      <c r="B24" s="16"/>
      <c r="C24" s="218"/>
      <c r="D24" s="107"/>
      <c r="E24" s="40">
        <f>C24*D24</f>
        <v>0</v>
      </c>
      <c r="F24" s="286">
        <f>IFERROR((E24*$B$43)/(1-(1+$B$43)^-$B24),0)</f>
        <v>0</v>
      </c>
      <c r="G24" s="388"/>
      <c r="H24" s="217"/>
      <c r="I24" s="110"/>
      <c r="J24" s="79">
        <f t="shared" si="10"/>
        <v>0</v>
      </c>
      <c r="K24" s="290">
        <f>IFERROR((J24*$B$43)/(1-(1+$B$43)^-$B24),0)</f>
        <v>0</v>
      </c>
      <c r="L24" s="17"/>
    </row>
    <row r="25" spans="1:12" x14ac:dyDescent="0.35">
      <c r="A25" s="220" t="s">
        <v>28</v>
      </c>
      <c r="B25" s="221"/>
      <c r="C25" s="303"/>
      <c r="D25" s="304"/>
      <c r="E25" s="285"/>
      <c r="F25" s="285"/>
      <c r="G25" s="473"/>
      <c r="H25" s="307"/>
      <c r="I25" s="222"/>
      <c r="J25" s="293"/>
      <c r="K25" s="294"/>
      <c r="L25" s="7"/>
    </row>
    <row r="26" spans="1:12" s="287" customFormat="1" ht="18.5" x14ac:dyDescent="0.35">
      <c r="A26" s="15" t="s">
        <v>53</v>
      </c>
      <c r="B26" s="16">
        <v>5</v>
      </c>
      <c r="C26" s="218"/>
      <c r="D26" s="107"/>
      <c r="E26" s="40">
        <f>D26*C26</f>
        <v>0</v>
      </c>
      <c r="F26" s="286">
        <f>IFERROR((E26*$B$43)/(1-(1+$B$43)^-$B26),0)</f>
        <v>0</v>
      </c>
      <c r="G26" s="388"/>
      <c r="H26" s="217"/>
      <c r="I26" s="110"/>
      <c r="J26" s="79">
        <f t="shared" ref="J26:J28" si="12">H26*I26</f>
        <v>0</v>
      </c>
      <c r="K26" s="290">
        <f>IFERROR((J26*$B$43)/(1-(1+$B$43)^-$B26),0)</f>
        <v>0</v>
      </c>
      <c r="L26" s="17"/>
    </row>
    <row r="27" spans="1:12" s="287" customFormat="1" ht="18.5" x14ac:dyDescent="0.35">
      <c r="A27" s="15" t="s">
        <v>54</v>
      </c>
      <c r="B27" s="16">
        <v>20</v>
      </c>
      <c r="C27" s="218"/>
      <c r="D27" s="107"/>
      <c r="E27" s="40">
        <f>D27*C27</f>
        <v>0</v>
      </c>
      <c r="F27" s="286">
        <f>IFERROR((E27*$B$43)/(1-(1+$B$43)^-$B27),0)</f>
        <v>0</v>
      </c>
      <c r="G27" s="388"/>
      <c r="H27" s="217"/>
      <c r="I27" s="110"/>
      <c r="J27" s="79">
        <f t="shared" si="12"/>
        <v>0</v>
      </c>
      <c r="K27" s="290">
        <f>IFERROR((J27*$B$43)/(1-(1+$B$43)^-$B27),0)</f>
        <v>0</v>
      </c>
      <c r="L27" s="17"/>
    </row>
    <row r="28" spans="1:12" s="287" customFormat="1" ht="18.5" x14ac:dyDescent="0.35">
      <c r="A28" s="15" t="s">
        <v>55</v>
      </c>
      <c r="B28" s="16">
        <v>25</v>
      </c>
      <c r="C28" s="218"/>
      <c r="D28" s="107"/>
      <c r="E28" s="40">
        <f>C28*D28</f>
        <v>0</v>
      </c>
      <c r="F28" s="286">
        <f>IFERROR((E28*$B$43)/(1-(1+$B$43)^-$B28),0)</f>
        <v>0</v>
      </c>
      <c r="G28" s="388"/>
      <c r="H28" s="217"/>
      <c r="I28" s="110"/>
      <c r="J28" s="79">
        <f t="shared" si="12"/>
        <v>0</v>
      </c>
      <c r="K28" s="290">
        <f>IFERROR((J28*$B$43)/(1-(1+$B$43)^-$B28),0)</f>
        <v>0</v>
      </c>
      <c r="L28" s="17"/>
    </row>
    <row r="29" spans="1:12" s="287" customFormat="1" ht="18.5" x14ac:dyDescent="0.35">
      <c r="A29" s="15"/>
      <c r="B29" s="16"/>
      <c r="C29" s="218"/>
      <c r="D29" s="107"/>
      <c r="E29" s="40">
        <f t="shared" ref="E29:E31" si="13">C29*D29</f>
        <v>0</v>
      </c>
      <c r="F29" s="286">
        <f t="shared" ref="F29:F31" si="14">IFERROR((E29*$B$43)/(1-(1+$B$43)^-$B29),0)</f>
        <v>0</v>
      </c>
      <c r="G29" s="388"/>
      <c r="H29" s="217"/>
      <c r="I29" s="110"/>
      <c r="J29" s="79">
        <f t="shared" ref="J29:J31" si="15">H29*I29</f>
        <v>0</v>
      </c>
      <c r="K29" s="290">
        <f t="shared" ref="K29:K31" si="16">IFERROR((J29*$B$43)/(1-(1+$B$43)^-$B29),0)</f>
        <v>0</v>
      </c>
      <c r="L29" s="17"/>
    </row>
    <row r="30" spans="1:12" s="287" customFormat="1" ht="18.5" x14ac:dyDescent="0.35">
      <c r="A30" s="15"/>
      <c r="B30" s="16"/>
      <c r="C30" s="218"/>
      <c r="D30" s="107"/>
      <c r="E30" s="40">
        <f t="shared" si="13"/>
        <v>0</v>
      </c>
      <c r="F30" s="286">
        <f t="shared" si="14"/>
        <v>0</v>
      </c>
      <c r="G30" s="388"/>
      <c r="H30" s="217"/>
      <c r="I30" s="110"/>
      <c r="J30" s="79">
        <f t="shared" si="15"/>
        <v>0</v>
      </c>
      <c r="K30" s="290">
        <f t="shared" si="16"/>
        <v>0</v>
      </c>
      <c r="L30" s="17"/>
    </row>
    <row r="31" spans="1:12" s="287" customFormat="1" ht="18.5" x14ac:dyDescent="0.35">
      <c r="A31" s="15"/>
      <c r="B31" s="16"/>
      <c r="C31" s="218"/>
      <c r="D31" s="107"/>
      <c r="E31" s="40">
        <f t="shared" si="13"/>
        <v>0</v>
      </c>
      <c r="F31" s="286">
        <f t="shared" si="14"/>
        <v>0</v>
      </c>
      <c r="G31" s="388"/>
      <c r="H31" s="217"/>
      <c r="I31" s="110"/>
      <c r="J31" s="79">
        <f t="shared" si="15"/>
        <v>0</v>
      </c>
      <c r="K31" s="290">
        <f t="shared" si="16"/>
        <v>0</v>
      </c>
      <c r="L31" s="17"/>
    </row>
    <row r="32" spans="1:12" x14ac:dyDescent="0.35">
      <c r="A32" s="220" t="s">
        <v>29</v>
      </c>
      <c r="B32" s="221"/>
      <c r="C32" s="303"/>
      <c r="D32" s="304"/>
      <c r="E32" s="285"/>
      <c r="F32" s="285"/>
      <c r="G32" s="473"/>
      <c r="H32" s="307"/>
      <c r="I32" s="222"/>
      <c r="J32" s="293"/>
      <c r="K32" s="294"/>
      <c r="L32" s="7"/>
    </row>
    <row r="33" spans="1:12" s="287" customFormat="1" ht="18.5" x14ac:dyDescent="0.35">
      <c r="A33" s="15" t="s">
        <v>56</v>
      </c>
      <c r="B33" s="16">
        <v>25</v>
      </c>
      <c r="C33" s="218"/>
      <c r="D33" s="107"/>
      <c r="E33" s="40">
        <f>C33*D33</f>
        <v>0</v>
      </c>
      <c r="F33" s="286">
        <f>IFERROR((E33*$B$43)/(1-(1+$B$43)^-$B33),0)</f>
        <v>0</v>
      </c>
      <c r="G33" s="388"/>
      <c r="H33" s="217"/>
      <c r="I33" s="110"/>
      <c r="J33" s="79">
        <f>H33*I33</f>
        <v>0</v>
      </c>
      <c r="K33" s="290">
        <f>IFERROR((J33*$B$43)/(1-(1+$B$43)^-$B33),0)</f>
        <v>0</v>
      </c>
      <c r="L33" s="17"/>
    </row>
    <row r="34" spans="1:12" s="287" customFormat="1" ht="18.5" x14ac:dyDescent="0.35">
      <c r="A34" s="15"/>
      <c r="B34" s="16"/>
      <c r="C34" s="218"/>
      <c r="D34" s="107"/>
      <c r="E34" s="40">
        <f t="shared" ref="E34:E36" si="17">C34*D34</f>
        <v>0</v>
      </c>
      <c r="F34" s="286">
        <f t="shared" ref="F34:F36" si="18">IFERROR((E34*$B$43)/(1-(1+$B$43)^-$B34),0)</f>
        <v>0</v>
      </c>
      <c r="G34" s="388"/>
      <c r="H34" s="217"/>
      <c r="I34" s="110"/>
      <c r="J34" s="79">
        <f t="shared" ref="J34:K34" si="19">H34*I34</f>
        <v>0</v>
      </c>
      <c r="K34" s="79">
        <f t="shared" si="19"/>
        <v>0</v>
      </c>
      <c r="L34" s="17"/>
    </row>
    <row r="35" spans="1:12" s="287" customFormat="1" ht="18.5" x14ac:dyDescent="0.35">
      <c r="A35" s="15"/>
      <c r="B35" s="16"/>
      <c r="C35" s="218"/>
      <c r="D35" s="107"/>
      <c r="E35" s="40">
        <f t="shared" si="17"/>
        <v>0</v>
      </c>
      <c r="F35" s="286">
        <f t="shared" si="18"/>
        <v>0</v>
      </c>
      <c r="G35" s="388"/>
      <c r="H35" s="217"/>
      <c r="I35" s="110"/>
      <c r="J35" s="79">
        <f t="shared" ref="J35:K35" si="20">H35*I35</f>
        <v>0</v>
      </c>
      <c r="K35" s="79">
        <f t="shared" si="20"/>
        <v>0</v>
      </c>
      <c r="L35" s="17"/>
    </row>
    <row r="36" spans="1:12" s="287" customFormat="1" ht="18.5" x14ac:dyDescent="0.35">
      <c r="A36" s="15"/>
      <c r="B36" s="16"/>
      <c r="C36" s="218"/>
      <c r="D36" s="107"/>
      <c r="E36" s="40">
        <f t="shared" si="17"/>
        <v>0</v>
      </c>
      <c r="F36" s="286">
        <f t="shared" si="18"/>
        <v>0</v>
      </c>
      <c r="G36" s="388"/>
      <c r="H36" s="217"/>
      <c r="I36" s="110"/>
      <c r="J36" s="79">
        <f t="shared" ref="J36:K36" si="21">H36*I36</f>
        <v>0</v>
      </c>
      <c r="K36" s="79">
        <f t="shared" si="21"/>
        <v>0</v>
      </c>
      <c r="L36" s="17"/>
    </row>
    <row r="37" spans="1:12" x14ac:dyDescent="0.35">
      <c r="A37" s="220" t="s">
        <v>30</v>
      </c>
      <c r="B37" s="221"/>
      <c r="C37" s="303"/>
      <c r="D37" s="304"/>
      <c r="E37" s="285"/>
      <c r="F37" s="285"/>
      <c r="G37" s="473"/>
      <c r="H37" s="308"/>
      <c r="I37" s="223"/>
      <c r="J37" s="295"/>
      <c r="K37" s="296"/>
      <c r="L37" s="224"/>
    </row>
    <row r="38" spans="1:12" s="287" customFormat="1" ht="18.5" x14ac:dyDescent="0.35">
      <c r="A38" s="15" t="s">
        <v>57</v>
      </c>
      <c r="B38" s="16">
        <v>25</v>
      </c>
      <c r="C38" s="218"/>
      <c r="D38" s="107"/>
      <c r="E38" s="40">
        <f>D38*C38</f>
        <v>0</v>
      </c>
      <c r="F38" s="286">
        <f>IFERROR((E38*$B$43)/(1-(1+$B$43)^-$B38),0)</f>
        <v>0</v>
      </c>
      <c r="G38" s="388"/>
      <c r="H38" s="217"/>
      <c r="I38" s="110"/>
      <c r="J38" s="79">
        <f>H38*I38</f>
        <v>0</v>
      </c>
      <c r="K38" s="290">
        <f>IFERROR((J38*$B$43)/(1-(1+$B$43)^-$B38),0)</f>
        <v>0</v>
      </c>
      <c r="L38" s="17"/>
    </row>
    <row r="39" spans="1:12" s="225" customFormat="1" ht="18.5" x14ac:dyDescent="0.35">
      <c r="A39" s="459"/>
      <c r="B39" s="460"/>
      <c r="C39" s="461"/>
      <c r="D39" s="113"/>
      <c r="E39" s="462">
        <f>D39*C39</f>
        <v>0</v>
      </c>
      <c r="F39" s="463">
        <f>IFERROR((E39*$B$43)/(1-(1+$B$43)^-$B39),0)</f>
        <v>0</v>
      </c>
      <c r="G39" s="474"/>
      <c r="H39" s="464"/>
      <c r="I39" s="116"/>
      <c r="J39" s="465">
        <f>H39*I39</f>
        <v>0</v>
      </c>
      <c r="K39" s="466">
        <f>IFERROR((J39*$B$43)/(1-(1+$B$43)^-$B39),0)</f>
        <v>0</v>
      </c>
      <c r="L39" s="39"/>
    </row>
    <row r="40" spans="1:12" s="225" customFormat="1" ht="18.5" x14ac:dyDescent="0.35">
      <c r="A40" s="15"/>
      <c r="B40" s="16"/>
      <c r="C40" s="218"/>
      <c r="D40" s="107"/>
      <c r="E40" s="40">
        <f>D40*C40</f>
        <v>0</v>
      </c>
      <c r="F40" s="286">
        <f>IFERROR((E40*$B$43)/(1-(1+$B$43)^-$B40),0)</f>
        <v>0</v>
      </c>
      <c r="G40" s="388"/>
      <c r="H40" s="217"/>
      <c r="I40" s="110"/>
      <c r="J40" s="79">
        <f>H40*I40</f>
        <v>0</v>
      </c>
      <c r="K40" s="290">
        <f>IFERROR((J40*$B$43)/(1-(1+$B$43)^-$B40),0)</f>
        <v>0</v>
      </c>
      <c r="L40" s="17"/>
    </row>
    <row r="41" spans="1:12" s="225" customFormat="1" ht="18.5" x14ac:dyDescent="0.35">
      <c r="A41" s="452"/>
      <c r="B41" s="453"/>
      <c r="C41" s="454"/>
      <c r="D41" s="199"/>
      <c r="E41" s="81">
        <f>D41*C41</f>
        <v>0</v>
      </c>
      <c r="F41" s="455">
        <f>IFERROR((E41*$B$43)/(1-(1+$B$43)^-$B41),0)</f>
        <v>0</v>
      </c>
      <c r="G41" s="475"/>
      <c r="H41" s="456"/>
      <c r="I41" s="445"/>
      <c r="J41" s="446">
        <f>H41*I41</f>
        <v>0</v>
      </c>
      <c r="K41" s="457">
        <f>IFERROR((J41*$B$43)/(1-(1+$B$43)^-$B41),0)</f>
        <v>0</v>
      </c>
      <c r="L41" s="458"/>
    </row>
    <row r="42" spans="1:12" s="225" customFormat="1" ht="18.5" x14ac:dyDescent="0.35">
      <c r="C42" s="226"/>
      <c r="D42" s="227" t="s">
        <v>58</v>
      </c>
      <c r="E42" s="80">
        <f>SUM(E5:E41)</f>
        <v>0</v>
      </c>
      <c r="F42" s="80">
        <f>SUM(F5:F41)</f>
        <v>0</v>
      </c>
      <c r="H42" s="228"/>
      <c r="I42" s="162" t="s">
        <v>58</v>
      </c>
      <c r="J42" s="45">
        <f>SUM(J5:J41)</f>
        <v>0</v>
      </c>
      <c r="K42" s="45">
        <f>SUM(K5:K41)</f>
        <v>0</v>
      </c>
      <c r="L42" s="203"/>
    </row>
    <row r="43" spans="1:12" x14ac:dyDescent="0.35">
      <c r="A43" s="133" t="s">
        <v>59</v>
      </c>
      <c r="B43" s="543">
        <v>0.08</v>
      </c>
    </row>
    <row r="44" spans="1:12" ht="15" thickBot="1" x14ac:dyDescent="0.4"/>
    <row r="45" spans="1:12" x14ac:dyDescent="0.35">
      <c r="A45" s="129" t="s">
        <v>60</v>
      </c>
      <c r="B45" s="229" t="s">
        <v>32</v>
      </c>
      <c r="C45" s="230" t="s">
        <v>61</v>
      </c>
    </row>
    <row r="46" spans="1:12" x14ac:dyDescent="0.35">
      <c r="A46" s="130" t="s">
        <v>25</v>
      </c>
      <c r="B46" s="297">
        <f>SUM(F5:F11)</f>
        <v>0</v>
      </c>
      <c r="C46" s="298">
        <f>SUM(K5:K11)</f>
        <v>0</v>
      </c>
    </row>
    <row r="47" spans="1:12" x14ac:dyDescent="0.35">
      <c r="A47" s="130" t="s">
        <v>26</v>
      </c>
      <c r="B47" s="297">
        <f>SUM(F13:F18)</f>
        <v>0</v>
      </c>
      <c r="C47" s="298">
        <f>SUM(K13:K18)</f>
        <v>0</v>
      </c>
    </row>
    <row r="48" spans="1:12" x14ac:dyDescent="0.35">
      <c r="A48" s="130" t="s">
        <v>27</v>
      </c>
      <c r="B48" s="297">
        <f>SUM(F20:F24)</f>
        <v>0</v>
      </c>
      <c r="C48" s="298">
        <f>SUM(K20:K24)</f>
        <v>0</v>
      </c>
    </row>
    <row r="49" spans="1:12" x14ac:dyDescent="0.35">
      <c r="A49" s="130" t="s">
        <v>28</v>
      </c>
      <c r="B49" s="297">
        <f>SUM(F26:F31)</f>
        <v>0</v>
      </c>
      <c r="C49" s="298">
        <f>SUM(K26:K31)</f>
        <v>0</v>
      </c>
    </row>
    <row r="50" spans="1:12" x14ac:dyDescent="0.35">
      <c r="A50" s="131" t="s">
        <v>29</v>
      </c>
      <c r="B50" s="299">
        <f>SUM(F36)</f>
        <v>0</v>
      </c>
      <c r="C50" s="300">
        <f>SUM(K33:K36)</f>
        <v>0</v>
      </c>
      <c r="G50" s="231"/>
    </row>
    <row r="51" spans="1:12" ht="15" thickBot="1" x14ac:dyDescent="0.4">
      <c r="A51" s="132" t="s">
        <v>30</v>
      </c>
      <c r="B51" s="301">
        <f>SUM(F38:F41)</f>
        <v>0</v>
      </c>
      <c r="C51" s="302">
        <f>SUM(K38:K41)</f>
        <v>0</v>
      </c>
    </row>
    <row r="52" spans="1:12" ht="15.5" x14ac:dyDescent="0.35">
      <c r="A52" s="232"/>
      <c r="B52" s="232"/>
    </row>
    <row r="55" spans="1:12" s="134" customFormat="1" ht="15.5" x14ac:dyDescent="0.35">
      <c r="A55" s="232"/>
      <c r="B55" s="232"/>
      <c r="C55" s="122"/>
      <c r="D55" s="122"/>
      <c r="E55" s="135"/>
      <c r="F55" s="135"/>
      <c r="G55" s="133"/>
      <c r="H55" s="133"/>
      <c r="I55" s="133"/>
      <c r="J55" s="133"/>
      <c r="K55" s="133"/>
      <c r="L55" s="133"/>
    </row>
    <row r="56" spans="1:12" s="134" customFormat="1" ht="15.5" x14ac:dyDescent="0.35">
      <c r="A56" s="232"/>
      <c r="B56" s="232"/>
      <c r="C56" s="122"/>
      <c r="D56" s="122"/>
      <c r="E56" s="135"/>
      <c r="F56" s="135"/>
      <c r="G56" s="133"/>
      <c r="H56" s="133"/>
      <c r="I56" s="133"/>
      <c r="J56" s="133"/>
      <c r="K56" s="133"/>
      <c r="L56" s="133"/>
    </row>
    <row r="58" spans="1:12" s="134" customFormat="1" ht="15.5" x14ac:dyDescent="0.35">
      <c r="A58" s="232"/>
      <c r="B58" s="232"/>
      <c r="C58" s="122"/>
      <c r="D58" s="122"/>
      <c r="E58" s="135"/>
      <c r="F58" s="135"/>
      <c r="G58" s="133"/>
      <c r="H58" s="133"/>
      <c r="I58" s="133"/>
      <c r="J58" s="133"/>
      <c r="K58" s="133"/>
      <c r="L58" s="133"/>
    </row>
    <row r="59" spans="1:12" s="134" customFormat="1" ht="15.5" x14ac:dyDescent="0.35">
      <c r="A59" s="232"/>
      <c r="B59" s="232"/>
      <c r="C59" s="122"/>
      <c r="D59" s="122"/>
      <c r="E59" s="135"/>
      <c r="F59" s="135"/>
      <c r="G59" s="133"/>
      <c r="H59" s="133"/>
      <c r="I59" s="133"/>
      <c r="J59" s="133"/>
      <c r="K59" s="133"/>
      <c r="L59" s="133"/>
    </row>
  </sheetData>
  <sheetProtection sheet="1" objects="1" scenarios="1"/>
  <mergeCells count="2">
    <mergeCell ref="C2:G2"/>
    <mergeCell ref="H2:L2"/>
  </mergeCells>
  <pageMargins left="0.7" right="0.7" top="0.75" bottom="0.75" header="0.3" footer="0.3"/>
  <pageSetup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M57"/>
  <sheetViews>
    <sheetView showRuler="0" topLeftCell="A31" zoomScale="99" zoomScaleNormal="71" zoomScaleSheetLayoutView="100" workbookViewId="0">
      <selection activeCell="C51" sqref="C51"/>
    </sheetView>
  </sheetViews>
  <sheetFormatPr defaultColWidth="9.1796875" defaultRowHeight="14.5" x14ac:dyDescent="0.35"/>
  <cols>
    <col min="1" max="1" width="39.6328125" style="168" customWidth="1"/>
    <col min="2" max="2" width="10.453125" style="168" customWidth="1"/>
    <col min="3" max="4" width="10.453125" style="169" customWidth="1"/>
    <col min="5" max="5" width="15.453125" style="169" customWidth="1"/>
    <col min="6" max="6" width="68.453125" style="164" customWidth="1"/>
    <col min="7" max="9" width="10.453125" style="168" customWidth="1"/>
    <col min="10" max="10" width="15.453125" style="168" customWidth="1"/>
    <col min="11" max="11" width="57" style="168" customWidth="1"/>
    <col min="12" max="16384" width="9.1796875" style="168"/>
  </cols>
  <sheetData>
    <row r="1" spans="1:13" ht="15" thickBot="1" x14ac:dyDescent="0.4"/>
    <row r="2" spans="1:13" ht="18.5" x14ac:dyDescent="0.35">
      <c r="A2" s="138" t="s">
        <v>13</v>
      </c>
      <c r="B2" s="503" t="s">
        <v>62</v>
      </c>
      <c r="C2" s="504"/>
      <c r="D2" s="504"/>
      <c r="E2" s="504"/>
      <c r="F2" s="505"/>
      <c r="G2" s="500" t="s">
        <v>63</v>
      </c>
      <c r="H2" s="501"/>
      <c r="I2" s="501"/>
      <c r="J2" s="501"/>
      <c r="K2" s="502"/>
    </row>
    <row r="3" spans="1:13" s="309" customFormat="1" ht="29.5" thickBot="1" x14ac:dyDescent="0.4">
      <c r="A3" s="170" t="s">
        <v>64</v>
      </c>
      <c r="B3" s="171" t="s">
        <v>65</v>
      </c>
      <c r="C3" s="172" t="s">
        <v>66</v>
      </c>
      <c r="D3" s="172" t="s">
        <v>67</v>
      </c>
      <c r="E3" s="173" t="s">
        <v>68</v>
      </c>
      <c r="F3" s="174" t="s">
        <v>42</v>
      </c>
      <c r="G3" s="175" t="s">
        <v>65</v>
      </c>
      <c r="H3" s="176" t="s">
        <v>66</v>
      </c>
      <c r="I3" s="176" t="s">
        <v>67</v>
      </c>
      <c r="J3" s="177" t="s">
        <v>68</v>
      </c>
      <c r="K3" s="178" t="s">
        <v>42</v>
      </c>
      <c r="M3" s="310"/>
    </row>
    <row r="4" spans="1:13" s="309" customFormat="1" x14ac:dyDescent="0.35">
      <c r="A4" s="179" t="s">
        <v>25</v>
      </c>
      <c r="B4" s="329"/>
      <c r="C4" s="180"/>
      <c r="D4" s="180"/>
      <c r="E4" s="180"/>
      <c r="F4" s="181"/>
      <c r="G4" s="330"/>
      <c r="H4" s="331"/>
      <c r="I4" s="331"/>
      <c r="J4" s="182"/>
      <c r="K4" s="183"/>
      <c r="M4" s="310"/>
    </row>
    <row r="5" spans="1:13" x14ac:dyDescent="0.35">
      <c r="A5" s="18" t="s">
        <v>69</v>
      </c>
      <c r="B5" s="436"/>
      <c r="C5" s="437"/>
      <c r="D5" s="438"/>
      <c r="E5" s="40">
        <f>Maintenance!B46</f>
        <v>0</v>
      </c>
      <c r="F5" s="24"/>
      <c r="G5" s="187"/>
      <c r="H5" s="188"/>
      <c r="I5" s="189"/>
      <c r="J5" s="79">
        <f t="shared" ref="J5" si="0">(H5+I5)*G5</f>
        <v>0</v>
      </c>
      <c r="K5" s="25"/>
      <c r="L5" s="164"/>
      <c r="M5" s="266"/>
    </row>
    <row r="6" spans="1:13" x14ac:dyDescent="0.35">
      <c r="A6" s="168" t="s">
        <v>70</v>
      </c>
      <c r="B6" s="184"/>
      <c r="C6" s="185"/>
      <c r="D6" s="186"/>
      <c r="E6" s="40">
        <f t="shared" ref="E6:E10" si="1">(C6+D6)*B6</f>
        <v>0</v>
      </c>
      <c r="F6" s="24"/>
      <c r="G6" s="187"/>
      <c r="H6" s="188"/>
      <c r="I6" s="189"/>
      <c r="J6" s="79">
        <f t="shared" ref="J6:J10" si="2">(H6+I6)*G6</f>
        <v>0</v>
      </c>
      <c r="K6" s="25"/>
      <c r="L6" s="164"/>
      <c r="M6" s="266"/>
    </row>
    <row r="7" spans="1:13" x14ac:dyDescent="0.35">
      <c r="A7" s="27" t="s">
        <v>71</v>
      </c>
      <c r="B7" s="106"/>
      <c r="C7" s="190"/>
      <c r="D7" s="190"/>
      <c r="E7" s="40">
        <f t="shared" si="1"/>
        <v>0</v>
      </c>
      <c r="F7" s="28"/>
      <c r="G7" s="109"/>
      <c r="H7" s="191"/>
      <c r="I7" s="110"/>
      <c r="J7" s="79">
        <f t="shared" si="2"/>
        <v>0</v>
      </c>
      <c r="K7" s="26"/>
      <c r="L7" s="164"/>
      <c r="M7" s="266"/>
    </row>
    <row r="8" spans="1:13" x14ac:dyDescent="0.35">
      <c r="A8" s="18"/>
      <c r="B8" s="106"/>
      <c r="C8" s="190"/>
      <c r="D8" s="190"/>
      <c r="E8" s="40">
        <f t="shared" si="1"/>
        <v>0</v>
      </c>
      <c r="F8" s="28"/>
      <c r="G8" s="109"/>
      <c r="H8" s="191"/>
      <c r="I8" s="110"/>
      <c r="J8" s="79">
        <f t="shared" si="2"/>
        <v>0</v>
      </c>
      <c r="K8" s="26"/>
      <c r="L8" s="164"/>
      <c r="M8" s="266"/>
    </row>
    <row r="9" spans="1:13" x14ac:dyDescent="0.35">
      <c r="A9" s="18"/>
      <c r="B9" s="106"/>
      <c r="C9" s="190"/>
      <c r="D9" s="190"/>
      <c r="E9" s="40">
        <f t="shared" si="1"/>
        <v>0</v>
      </c>
      <c r="F9" s="28"/>
      <c r="G9" s="109"/>
      <c r="H9" s="191"/>
      <c r="I9" s="110"/>
      <c r="J9" s="79">
        <f t="shared" si="2"/>
        <v>0</v>
      </c>
      <c r="K9" s="26"/>
      <c r="L9" s="164"/>
      <c r="M9" s="266"/>
    </row>
    <row r="10" spans="1:13" x14ac:dyDescent="0.35">
      <c r="A10" s="18"/>
      <c r="B10" s="106"/>
      <c r="C10" s="190"/>
      <c r="D10" s="190"/>
      <c r="E10" s="40">
        <f t="shared" si="1"/>
        <v>0</v>
      </c>
      <c r="F10" s="28"/>
      <c r="G10" s="109"/>
      <c r="H10" s="191"/>
      <c r="I10" s="110"/>
      <c r="J10" s="79">
        <f t="shared" si="2"/>
        <v>0</v>
      </c>
      <c r="K10" s="26"/>
      <c r="L10" s="164"/>
      <c r="M10" s="266"/>
    </row>
    <row r="11" spans="1:13" s="309" customFormat="1" x14ac:dyDescent="0.35">
      <c r="A11" s="103" t="s">
        <v>26</v>
      </c>
      <c r="B11" s="332"/>
      <c r="C11" s="311"/>
      <c r="D11" s="311"/>
      <c r="E11" s="319"/>
      <c r="F11" s="192"/>
      <c r="G11" s="333"/>
      <c r="H11" s="312"/>
      <c r="I11" s="312"/>
      <c r="J11" s="322"/>
      <c r="K11" s="193"/>
      <c r="M11" s="310"/>
    </row>
    <row r="12" spans="1:13" x14ac:dyDescent="0.35">
      <c r="A12" s="18" t="s">
        <v>69</v>
      </c>
      <c r="B12" s="439"/>
      <c r="C12" s="440"/>
      <c r="D12" s="440"/>
      <c r="E12" s="40">
        <f>Maintenance!B47</f>
        <v>0</v>
      </c>
      <c r="F12" s="28"/>
      <c r="G12" s="109"/>
      <c r="H12" s="191"/>
      <c r="I12" s="110"/>
      <c r="J12" s="79">
        <f t="shared" ref="J12" si="3">(H12+I12)*G12</f>
        <v>0</v>
      </c>
      <c r="K12" s="26"/>
      <c r="L12" s="164"/>
      <c r="M12" s="266"/>
    </row>
    <row r="13" spans="1:13" x14ac:dyDescent="0.35">
      <c r="A13" s="168" t="s">
        <v>72</v>
      </c>
      <c r="B13" s="106"/>
      <c r="C13" s="190"/>
      <c r="D13" s="190"/>
      <c r="E13" s="40">
        <f t="shared" ref="E13:E17" si="4">(C13+D13)*B13</f>
        <v>0</v>
      </c>
      <c r="F13" s="28"/>
      <c r="G13" s="109"/>
      <c r="H13" s="191"/>
      <c r="I13" s="110"/>
      <c r="J13" s="79">
        <f t="shared" ref="J13:J20" si="5">(H13+I13)*G13</f>
        <v>0</v>
      </c>
      <c r="K13" s="26"/>
      <c r="L13" s="164"/>
      <c r="M13" s="266"/>
    </row>
    <row r="14" spans="1:13" x14ac:dyDescent="0.35">
      <c r="A14" s="18" t="s">
        <v>73</v>
      </c>
      <c r="B14" s="106"/>
      <c r="C14" s="190"/>
      <c r="D14" s="190"/>
      <c r="E14" s="40">
        <f t="shared" ref="E14" si="6">(C14+D14)*B14</f>
        <v>0</v>
      </c>
      <c r="F14" s="28"/>
      <c r="G14" s="109"/>
      <c r="H14" s="191"/>
      <c r="I14" s="110"/>
      <c r="J14" s="79">
        <f t="shared" ref="J14" si="7">(H14+I14)*G14</f>
        <v>0</v>
      </c>
      <c r="K14" s="26"/>
      <c r="L14" s="164"/>
      <c r="M14" s="266"/>
    </row>
    <row r="15" spans="1:13" x14ac:dyDescent="0.35">
      <c r="A15" s="18"/>
      <c r="B15" s="106"/>
      <c r="C15" s="190"/>
      <c r="D15" s="190"/>
      <c r="E15" s="40">
        <f t="shared" si="4"/>
        <v>0</v>
      </c>
      <c r="F15" s="28"/>
      <c r="G15" s="109"/>
      <c r="H15" s="191"/>
      <c r="I15" s="110"/>
      <c r="J15" s="79">
        <f t="shared" si="5"/>
        <v>0</v>
      </c>
      <c r="K15" s="26"/>
      <c r="L15" s="164"/>
      <c r="M15" s="266"/>
    </row>
    <row r="16" spans="1:13" x14ac:dyDescent="0.35">
      <c r="A16" s="18"/>
      <c r="B16" s="106"/>
      <c r="C16" s="190"/>
      <c r="D16" s="190"/>
      <c r="E16" s="40">
        <f t="shared" si="4"/>
        <v>0</v>
      </c>
      <c r="F16" s="28"/>
      <c r="G16" s="109"/>
      <c r="H16" s="191"/>
      <c r="I16" s="110"/>
      <c r="J16" s="79">
        <f t="shared" si="5"/>
        <v>0</v>
      </c>
      <c r="K16" s="26"/>
      <c r="L16" s="164"/>
      <c r="M16" s="266"/>
    </row>
    <row r="17" spans="1:13" x14ac:dyDescent="0.35">
      <c r="A17" s="18"/>
      <c r="B17" s="106"/>
      <c r="C17" s="190"/>
      <c r="D17" s="190"/>
      <c r="E17" s="40">
        <f t="shared" si="4"/>
        <v>0</v>
      </c>
      <c r="F17" s="28"/>
      <c r="G17" s="109"/>
      <c r="H17" s="191"/>
      <c r="I17" s="110"/>
      <c r="J17" s="79">
        <f t="shared" si="5"/>
        <v>0</v>
      </c>
      <c r="K17" s="26"/>
      <c r="L17" s="164"/>
      <c r="M17" s="266"/>
    </row>
    <row r="18" spans="1:13" s="309" customFormat="1" x14ac:dyDescent="0.35">
      <c r="A18" s="103" t="s">
        <v>27</v>
      </c>
      <c r="B18" s="332"/>
      <c r="C18" s="311"/>
      <c r="D18" s="311"/>
      <c r="E18" s="319"/>
      <c r="F18" s="192"/>
      <c r="G18" s="333"/>
      <c r="H18" s="312"/>
      <c r="I18" s="312"/>
      <c r="J18" s="322"/>
      <c r="K18" s="193"/>
      <c r="M18" s="310"/>
    </row>
    <row r="19" spans="1:13" x14ac:dyDescent="0.35">
      <c r="A19" s="18" t="s">
        <v>69</v>
      </c>
      <c r="B19" s="439"/>
      <c r="C19" s="440"/>
      <c r="D19" s="440"/>
      <c r="E19" s="40">
        <f>Maintenance!B48</f>
        <v>0</v>
      </c>
      <c r="F19" s="28"/>
      <c r="G19" s="109"/>
      <c r="H19" s="191"/>
      <c r="I19" s="110"/>
      <c r="J19" s="79">
        <f t="shared" ref="J19" si="8">(H19+I19)*G19</f>
        <v>0</v>
      </c>
      <c r="K19" s="26"/>
      <c r="L19" s="164"/>
      <c r="M19" s="266"/>
    </row>
    <row r="20" spans="1:13" x14ac:dyDescent="0.35">
      <c r="A20" s="18"/>
      <c r="B20" s="106"/>
      <c r="C20" s="190"/>
      <c r="D20" s="190"/>
      <c r="E20" s="40">
        <f t="shared" ref="E20:E22" si="9">(C20+D20)*B20</f>
        <v>0</v>
      </c>
      <c r="F20" s="28"/>
      <c r="G20" s="109"/>
      <c r="H20" s="191"/>
      <c r="I20" s="110"/>
      <c r="J20" s="79">
        <f t="shared" si="5"/>
        <v>0</v>
      </c>
      <c r="K20" s="26"/>
      <c r="L20" s="164"/>
      <c r="M20" s="266"/>
    </row>
    <row r="21" spans="1:13" x14ac:dyDescent="0.35">
      <c r="A21" s="18"/>
      <c r="B21" s="106"/>
      <c r="C21" s="190"/>
      <c r="D21" s="190"/>
      <c r="E21" s="40">
        <f t="shared" si="9"/>
        <v>0</v>
      </c>
      <c r="F21" s="28"/>
      <c r="G21" s="109"/>
      <c r="H21" s="191"/>
      <c r="I21" s="110"/>
      <c r="J21" s="79">
        <f t="shared" ref="J21:J22" si="10">(H21+I21)*G21</f>
        <v>0</v>
      </c>
      <c r="K21" s="26"/>
      <c r="L21" s="164"/>
      <c r="M21" s="266"/>
    </row>
    <row r="22" spans="1:13" x14ac:dyDescent="0.35">
      <c r="A22" s="18"/>
      <c r="B22" s="106"/>
      <c r="C22" s="190"/>
      <c r="D22" s="190"/>
      <c r="E22" s="40">
        <f t="shared" si="9"/>
        <v>0</v>
      </c>
      <c r="F22" s="28"/>
      <c r="G22" s="109"/>
      <c r="H22" s="191"/>
      <c r="I22" s="110"/>
      <c r="J22" s="79">
        <f t="shared" si="10"/>
        <v>0</v>
      </c>
      <c r="K22" s="26"/>
      <c r="L22" s="164"/>
      <c r="M22" s="266"/>
    </row>
    <row r="23" spans="1:13" s="309" customFormat="1" x14ac:dyDescent="0.35">
      <c r="A23" s="103" t="s">
        <v>28</v>
      </c>
      <c r="B23" s="332"/>
      <c r="C23" s="311"/>
      <c r="D23" s="311"/>
      <c r="E23" s="319"/>
      <c r="F23" s="192"/>
      <c r="G23" s="333"/>
      <c r="H23" s="312"/>
      <c r="I23" s="312"/>
      <c r="J23" s="322"/>
      <c r="K23" s="193"/>
      <c r="M23" s="310"/>
    </row>
    <row r="24" spans="1:13" x14ac:dyDescent="0.35">
      <c r="A24" s="18" t="s">
        <v>69</v>
      </c>
      <c r="B24" s="439"/>
      <c r="C24" s="440"/>
      <c r="D24" s="440"/>
      <c r="E24" s="40">
        <f>Maintenance!B49</f>
        <v>0</v>
      </c>
      <c r="F24" s="28"/>
      <c r="G24" s="109"/>
      <c r="H24" s="191"/>
      <c r="I24" s="110"/>
      <c r="J24" s="79">
        <f t="shared" ref="J24" si="11">(H24+I24)*G24</f>
        <v>0</v>
      </c>
      <c r="K24" s="26"/>
      <c r="L24" s="164"/>
      <c r="M24" s="266"/>
    </row>
    <row r="25" spans="1:13" x14ac:dyDescent="0.35">
      <c r="A25" s="18" t="s">
        <v>74</v>
      </c>
      <c r="B25" s="106"/>
      <c r="C25" s="190"/>
      <c r="D25" s="190"/>
      <c r="E25" s="40">
        <f t="shared" ref="E25:E28" si="12">(C25+D25)*B25</f>
        <v>0</v>
      </c>
      <c r="F25" s="28"/>
      <c r="G25" s="109"/>
      <c r="H25" s="191"/>
      <c r="I25" s="110"/>
      <c r="J25" s="79">
        <f t="shared" ref="J25:J28" si="13">(H25+I25)*G25</f>
        <v>0</v>
      </c>
      <c r="K25" s="26"/>
      <c r="L25" s="164"/>
      <c r="M25" s="266"/>
    </row>
    <row r="26" spans="1:13" x14ac:dyDescent="0.35">
      <c r="A26" s="18"/>
      <c r="B26" s="106"/>
      <c r="C26" s="190"/>
      <c r="D26" s="190"/>
      <c r="E26" s="40">
        <f t="shared" si="12"/>
        <v>0</v>
      </c>
      <c r="F26" s="28"/>
      <c r="G26" s="109"/>
      <c r="H26" s="191"/>
      <c r="I26" s="110"/>
      <c r="J26" s="79">
        <f t="shared" si="13"/>
        <v>0</v>
      </c>
      <c r="K26" s="26"/>
      <c r="L26" s="164"/>
      <c r="M26" s="266"/>
    </row>
    <row r="27" spans="1:13" x14ac:dyDescent="0.35">
      <c r="A27" s="18"/>
      <c r="B27" s="106"/>
      <c r="C27" s="190"/>
      <c r="D27" s="190"/>
      <c r="E27" s="40">
        <f t="shared" si="12"/>
        <v>0</v>
      </c>
      <c r="F27" s="28"/>
      <c r="G27" s="109"/>
      <c r="H27" s="191"/>
      <c r="I27" s="110"/>
      <c r="J27" s="79">
        <f t="shared" si="13"/>
        <v>0</v>
      </c>
      <c r="K27" s="26"/>
      <c r="L27" s="164"/>
      <c r="M27" s="266"/>
    </row>
    <row r="28" spans="1:13" x14ac:dyDescent="0.35">
      <c r="A28" s="18"/>
      <c r="B28" s="106"/>
      <c r="C28" s="190"/>
      <c r="D28" s="190"/>
      <c r="E28" s="40">
        <f t="shared" si="12"/>
        <v>0</v>
      </c>
      <c r="F28" s="28"/>
      <c r="G28" s="109"/>
      <c r="H28" s="191"/>
      <c r="I28" s="110"/>
      <c r="J28" s="79">
        <f t="shared" si="13"/>
        <v>0</v>
      </c>
      <c r="K28" s="26"/>
      <c r="L28" s="164"/>
      <c r="M28" s="266"/>
    </row>
    <row r="29" spans="1:13" x14ac:dyDescent="0.35">
      <c r="A29" s="4" t="s">
        <v>29</v>
      </c>
      <c r="B29" s="334"/>
      <c r="C29" s="335"/>
      <c r="D29" s="10"/>
      <c r="E29" s="320"/>
      <c r="F29" s="14"/>
      <c r="G29" s="336"/>
      <c r="H29" s="337"/>
      <c r="I29" s="5"/>
      <c r="J29" s="323"/>
      <c r="K29" s="6"/>
      <c r="L29" s="164"/>
      <c r="M29" s="266"/>
    </row>
    <row r="30" spans="1:13" x14ac:dyDescent="0.35">
      <c r="A30" s="18" t="s">
        <v>69</v>
      </c>
      <c r="B30" s="439"/>
      <c r="C30" s="440"/>
      <c r="D30" s="441"/>
      <c r="E30" s="40">
        <f>Maintenance!B50</f>
        <v>0</v>
      </c>
      <c r="F30" s="28"/>
      <c r="G30" s="109"/>
      <c r="H30" s="191"/>
      <c r="I30" s="110"/>
      <c r="J30" s="79">
        <f t="shared" ref="J30" si="14">(H30+I30)*G30</f>
        <v>0</v>
      </c>
      <c r="K30" s="26"/>
      <c r="L30" s="164"/>
      <c r="M30" s="266"/>
    </row>
    <row r="31" spans="1:13" x14ac:dyDescent="0.35">
      <c r="A31" s="18" t="s">
        <v>75</v>
      </c>
      <c r="B31" s="106"/>
      <c r="C31" s="190"/>
      <c r="D31" s="107"/>
      <c r="E31" s="40">
        <f>(C31+D31)*B31</f>
        <v>0</v>
      </c>
      <c r="F31" s="28"/>
      <c r="G31" s="109"/>
      <c r="H31" s="191"/>
      <c r="I31" s="110"/>
      <c r="J31" s="79">
        <f t="shared" ref="J31:J45" si="15">(H31+I31)*G31</f>
        <v>0</v>
      </c>
      <c r="K31" s="26"/>
      <c r="L31" s="164"/>
      <c r="M31" s="266"/>
    </row>
    <row r="32" spans="1:13" x14ac:dyDescent="0.35">
      <c r="A32" s="18" t="s">
        <v>76</v>
      </c>
      <c r="B32" s="106"/>
      <c r="C32" s="190"/>
      <c r="D32" s="107"/>
      <c r="E32" s="40">
        <f t="shared" ref="E32:E41" si="16">(C32+D32)*B32</f>
        <v>0</v>
      </c>
      <c r="F32" s="28"/>
      <c r="G32" s="109"/>
      <c r="H32" s="191"/>
      <c r="I32" s="110"/>
      <c r="J32" s="79">
        <f t="shared" si="15"/>
        <v>0</v>
      </c>
      <c r="K32" s="26"/>
      <c r="L32" s="164"/>
      <c r="M32" s="266"/>
    </row>
    <row r="33" spans="1:13" x14ac:dyDescent="0.35">
      <c r="A33" s="18" t="s">
        <v>77</v>
      </c>
      <c r="B33" s="106"/>
      <c r="C33" s="190"/>
      <c r="D33" s="107"/>
      <c r="E33" s="40">
        <f t="shared" si="16"/>
        <v>0</v>
      </c>
      <c r="F33" s="28"/>
      <c r="G33" s="109"/>
      <c r="H33" s="191"/>
      <c r="I33" s="110"/>
      <c r="J33" s="79">
        <f t="shared" si="15"/>
        <v>0</v>
      </c>
      <c r="K33" s="26"/>
      <c r="L33" s="164"/>
      <c r="M33" s="266"/>
    </row>
    <row r="34" spans="1:13" x14ac:dyDescent="0.35">
      <c r="A34" s="18" t="s">
        <v>78</v>
      </c>
      <c r="B34" s="106"/>
      <c r="C34" s="190"/>
      <c r="D34" s="107"/>
      <c r="E34" s="40">
        <f t="shared" si="16"/>
        <v>0</v>
      </c>
      <c r="F34" s="28"/>
      <c r="G34" s="109"/>
      <c r="H34" s="191"/>
      <c r="I34" s="110"/>
      <c r="J34" s="79">
        <f t="shared" si="15"/>
        <v>0</v>
      </c>
      <c r="K34" s="26"/>
      <c r="L34" s="164"/>
      <c r="M34" s="266"/>
    </row>
    <row r="35" spans="1:13" x14ac:dyDescent="0.35">
      <c r="A35" s="18" t="s">
        <v>79</v>
      </c>
      <c r="B35" s="106"/>
      <c r="C35" s="190"/>
      <c r="D35" s="107"/>
      <c r="E35" s="40">
        <f t="shared" si="16"/>
        <v>0</v>
      </c>
      <c r="F35" s="28"/>
      <c r="G35" s="109"/>
      <c r="H35" s="191"/>
      <c r="I35" s="110"/>
      <c r="J35" s="79">
        <f t="shared" si="15"/>
        <v>0</v>
      </c>
      <c r="K35" s="26"/>
      <c r="L35" s="164"/>
      <c r="M35" s="266"/>
    </row>
    <row r="36" spans="1:13" x14ac:dyDescent="0.35">
      <c r="A36" s="18"/>
      <c r="B36" s="106"/>
      <c r="C36" s="190"/>
      <c r="D36" s="107"/>
      <c r="E36" s="40">
        <f t="shared" si="16"/>
        <v>0</v>
      </c>
      <c r="F36" s="28"/>
      <c r="G36" s="109"/>
      <c r="H36" s="191"/>
      <c r="I36" s="110"/>
      <c r="J36" s="79">
        <f t="shared" si="15"/>
        <v>0</v>
      </c>
      <c r="K36" s="26"/>
      <c r="L36" s="164"/>
      <c r="M36" s="266"/>
    </row>
    <row r="37" spans="1:13" x14ac:dyDescent="0.35">
      <c r="A37" s="18"/>
      <c r="B37" s="106"/>
      <c r="C37" s="190"/>
      <c r="D37" s="107"/>
      <c r="E37" s="40">
        <f t="shared" ref="E37" si="17">(C37+D37)*B37</f>
        <v>0</v>
      </c>
      <c r="F37" s="28"/>
      <c r="G37" s="109"/>
      <c r="H37" s="191"/>
      <c r="I37" s="110"/>
      <c r="J37" s="79">
        <f t="shared" ref="J37" si="18">(H37+I37)*G37</f>
        <v>0</v>
      </c>
      <c r="K37" s="26"/>
      <c r="L37" s="164"/>
      <c r="M37" s="266"/>
    </row>
    <row r="38" spans="1:13" x14ac:dyDescent="0.35">
      <c r="A38" s="18"/>
      <c r="B38" s="106"/>
      <c r="C38" s="190"/>
      <c r="D38" s="107"/>
      <c r="E38" s="40">
        <f t="shared" si="16"/>
        <v>0</v>
      </c>
      <c r="F38" s="28"/>
      <c r="G38" s="109"/>
      <c r="H38" s="191"/>
      <c r="I38" s="110"/>
      <c r="J38" s="79">
        <f t="shared" si="15"/>
        <v>0</v>
      </c>
      <c r="K38" s="26"/>
      <c r="L38" s="164"/>
      <c r="M38" s="266"/>
    </row>
    <row r="39" spans="1:13" x14ac:dyDescent="0.35">
      <c r="A39" s="4" t="s">
        <v>30</v>
      </c>
      <c r="B39" s="334"/>
      <c r="C39" s="335"/>
      <c r="D39" s="10"/>
      <c r="E39" s="77"/>
      <c r="F39" s="14"/>
      <c r="G39" s="336"/>
      <c r="H39" s="337"/>
      <c r="I39" s="5"/>
      <c r="J39" s="78"/>
      <c r="K39" s="6"/>
      <c r="L39" s="164"/>
      <c r="M39" s="266"/>
    </row>
    <row r="40" spans="1:13" x14ac:dyDescent="0.35">
      <c r="A40" s="18" t="s">
        <v>69</v>
      </c>
      <c r="B40" s="439"/>
      <c r="C40" s="440"/>
      <c r="D40" s="441"/>
      <c r="E40" s="40">
        <f>Maintenance!B51</f>
        <v>0</v>
      </c>
      <c r="F40" s="28"/>
      <c r="G40" s="109"/>
      <c r="H40" s="191"/>
      <c r="I40" s="110"/>
      <c r="J40" s="79">
        <f t="shared" ref="J40" si="19">(H40+I40)*G40</f>
        <v>0</v>
      </c>
      <c r="K40" s="26"/>
      <c r="L40" s="164"/>
      <c r="M40" s="266"/>
    </row>
    <row r="41" spans="1:13" x14ac:dyDescent="0.35">
      <c r="A41" s="18" t="s">
        <v>80</v>
      </c>
      <c r="B41" s="106"/>
      <c r="C41" s="190"/>
      <c r="D41" s="107"/>
      <c r="E41" s="40">
        <f t="shared" si="16"/>
        <v>0</v>
      </c>
      <c r="F41" s="28"/>
      <c r="G41" s="109"/>
      <c r="H41" s="191"/>
      <c r="I41" s="110"/>
      <c r="J41" s="79">
        <f t="shared" si="15"/>
        <v>0</v>
      </c>
      <c r="K41" s="26"/>
      <c r="L41" s="164"/>
      <c r="M41" s="266"/>
    </row>
    <row r="42" spans="1:13" x14ac:dyDescent="0.35">
      <c r="A42" s="18" t="s">
        <v>81</v>
      </c>
      <c r="B42" s="106"/>
      <c r="C42" s="190"/>
      <c r="D42" s="107"/>
      <c r="E42" s="40">
        <f>(C42+D42)*B42</f>
        <v>0</v>
      </c>
      <c r="F42" s="36"/>
      <c r="G42" s="115"/>
      <c r="H42" s="196"/>
      <c r="I42" s="116"/>
      <c r="J42" s="79">
        <f t="shared" si="15"/>
        <v>0</v>
      </c>
      <c r="K42" s="37"/>
      <c r="L42" s="164"/>
      <c r="M42" s="266"/>
    </row>
    <row r="43" spans="1:13" x14ac:dyDescent="0.35">
      <c r="A43" s="18"/>
      <c r="B43" s="106"/>
      <c r="C43" s="190"/>
      <c r="D43" s="107"/>
      <c r="E43" s="40">
        <f>(C43+D43)*B43</f>
        <v>0</v>
      </c>
      <c r="F43" s="28"/>
      <c r="G43" s="109"/>
      <c r="H43" s="191"/>
      <c r="I43" s="110"/>
      <c r="J43" s="79">
        <f t="shared" si="15"/>
        <v>0</v>
      </c>
      <c r="K43" s="26"/>
      <c r="L43" s="164"/>
      <c r="M43" s="266"/>
    </row>
    <row r="44" spans="1:13" x14ac:dyDescent="0.35">
      <c r="A44" s="18"/>
      <c r="B44" s="106"/>
      <c r="C44" s="190"/>
      <c r="D44" s="107"/>
      <c r="E44" s="40">
        <f>(C44+D44)*B44</f>
        <v>0</v>
      </c>
      <c r="F44" s="28"/>
      <c r="G44" s="109"/>
      <c r="H44" s="191"/>
      <c r="I44" s="110"/>
      <c r="J44" s="79">
        <f t="shared" ref="J44" si="20">(H44+I44)*G44</f>
        <v>0</v>
      </c>
      <c r="K44" s="26"/>
      <c r="L44" s="164"/>
      <c r="M44" s="266"/>
    </row>
    <row r="45" spans="1:13" ht="15" thickBot="1" x14ac:dyDescent="0.4">
      <c r="A45" s="18"/>
      <c r="B45" s="197"/>
      <c r="C45" s="198"/>
      <c r="D45" s="199"/>
      <c r="E45" s="81">
        <f>(C45+D45)*B45</f>
        <v>0</v>
      </c>
      <c r="F45" s="442"/>
      <c r="G45" s="443"/>
      <c r="H45" s="444"/>
      <c r="I45" s="445"/>
      <c r="J45" s="446">
        <f t="shared" si="15"/>
        <v>0</v>
      </c>
      <c r="K45" s="447"/>
      <c r="L45" s="164"/>
      <c r="M45" s="266"/>
    </row>
    <row r="46" spans="1:13" s="313" customFormat="1" ht="18.5" x14ac:dyDescent="0.45">
      <c r="A46" s="200"/>
      <c r="B46" s="201"/>
      <c r="C46" s="201"/>
      <c r="D46" s="159" t="s">
        <v>58</v>
      </c>
      <c r="E46" s="321">
        <f>SUM(E6:E45)</f>
        <v>0</v>
      </c>
      <c r="F46" s="202"/>
      <c r="G46" s="203"/>
      <c r="H46" s="203"/>
      <c r="I46" s="162" t="s">
        <v>58</v>
      </c>
      <c r="J46" s="324">
        <f>SUM(J6:J45)</f>
        <v>0</v>
      </c>
      <c r="K46" s="204"/>
    </row>
    <row r="47" spans="1:13" ht="15" thickBot="1" x14ac:dyDescent="0.4">
      <c r="A47" s="314"/>
      <c r="B47" s="314"/>
      <c r="C47" s="205"/>
      <c r="D47" s="205"/>
      <c r="E47" s="205"/>
      <c r="F47" s="206"/>
    </row>
    <row r="48" spans="1:13" x14ac:dyDescent="0.35">
      <c r="A48" s="315" t="s">
        <v>82</v>
      </c>
      <c r="B48" s="481"/>
      <c r="C48" s="205"/>
      <c r="D48" s="205"/>
      <c r="E48" s="205"/>
      <c r="F48" s="206"/>
    </row>
    <row r="49" spans="1:3" ht="15" thickBot="1" x14ac:dyDescent="0.4">
      <c r="A49" s="316" t="s">
        <v>83</v>
      </c>
      <c r="B49" s="482"/>
    </row>
    <row r="50" spans="1:3" ht="15" thickBot="1" x14ac:dyDescent="0.4"/>
    <row r="51" spans="1:3" x14ac:dyDescent="0.35">
      <c r="A51" s="129" t="s">
        <v>60</v>
      </c>
      <c r="B51" s="317" t="s">
        <v>32</v>
      </c>
      <c r="C51" s="318" t="s">
        <v>61</v>
      </c>
    </row>
    <row r="52" spans="1:3" x14ac:dyDescent="0.35">
      <c r="A52" s="165" t="s">
        <v>25</v>
      </c>
      <c r="B52" s="325">
        <f>SUM(E5:E10)</f>
        <v>0</v>
      </c>
      <c r="C52" s="326">
        <f>SUM(J5:J10)</f>
        <v>0</v>
      </c>
    </row>
    <row r="53" spans="1:3" x14ac:dyDescent="0.35">
      <c r="A53" s="165" t="s">
        <v>26</v>
      </c>
      <c r="B53" s="325">
        <f>SUM(E12:E17)</f>
        <v>0</v>
      </c>
      <c r="C53" s="326">
        <f>SUM(J12:J17)</f>
        <v>0</v>
      </c>
    </row>
    <row r="54" spans="1:3" x14ac:dyDescent="0.35">
      <c r="A54" s="165" t="s">
        <v>27</v>
      </c>
      <c r="B54" s="325">
        <f>SUM(E19:E22)</f>
        <v>0</v>
      </c>
      <c r="C54" s="326">
        <f>SUM(J19:J22)</f>
        <v>0</v>
      </c>
    </row>
    <row r="55" spans="1:3" x14ac:dyDescent="0.35">
      <c r="A55" s="165" t="s">
        <v>28</v>
      </c>
      <c r="B55" s="325">
        <f>SUM(E24:E28)</f>
        <v>0</v>
      </c>
      <c r="C55" s="326">
        <f>SUM(J24:J28)</f>
        <v>0</v>
      </c>
    </row>
    <row r="56" spans="1:3" x14ac:dyDescent="0.35">
      <c r="A56" s="166" t="s">
        <v>29</v>
      </c>
      <c r="B56" s="325">
        <f>SUM(E30:E38)</f>
        <v>0</v>
      </c>
      <c r="C56" s="326">
        <f>SUM(J30:J38)</f>
        <v>0</v>
      </c>
    </row>
    <row r="57" spans="1:3" ht="15" thickBot="1" x14ac:dyDescent="0.4">
      <c r="A57" s="167" t="s">
        <v>30</v>
      </c>
      <c r="B57" s="327">
        <f>SUM(E40:E45)</f>
        <v>0</v>
      </c>
      <c r="C57" s="328">
        <f>SUM(J40:J45)</f>
        <v>0</v>
      </c>
    </row>
  </sheetData>
  <sheetProtection sheet="1" objects="1" scenarios="1"/>
  <mergeCells count="2">
    <mergeCell ref="B2:F2"/>
    <mergeCell ref="G2:K2"/>
  </mergeCells>
  <pageMargins left="0.7" right="0.7" top="0.75" bottom="0.7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CDBB-6B7B-4EE2-AF80-714E7B1E99C7}">
  <dimension ref="A1:K51"/>
  <sheetViews>
    <sheetView topLeftCell="A41" zoomScale="97" workbookViewId="0">
      <selection sqref="A1:XFD1"/>
    </sheetView>
  </sheetViews>
  <sheetFormatPr defaultColWidth="8.81640625" defaultRowHeight="14.5" x14ac:dyDescent="0.35"/>
  <cols>
    <col min="1" max="1" width="38.81640625" customWidth="1"/>
    <col min="2" max="2" width="16.1796875" customWidth="1"/>
    <col min="3" max="3" width="13.81640625" customWidth="1"/>
    <col min="4" max="4" width="14.453125" customWidth="1"/>
    <col min="5" max="5" width="17" customWidth="1"/>
    <col min="6" max="6" width="25.453125" customWidth="1"/>
    <col min="7" max="7" width="15.81640625" customWidth="1"/>
    <col min="8" max="8" width="79.1796875" bestFit="1" customWidth="1"/>
  </cols>
  <sheetData>
    <row r="1" spans="1:11" ht="15.65" customHeight="1" thickBot="1" x14ac:dyDescent="0.4">
      <c r="A1" s="389"/>
      <c r="B1" s="390"/>
      <c r="C1" s="390"/>
      <c r="D1" s="391"/>
      <c r="E1" s="392"/>
      <c r="F1" s="393"/>
      <c r="G1" s="391"/>
      <c r="H1" s="392"/>
    </row>
    <row r="2" spans="1:11" s="8" customFormat="1" ht="23.5" customHeight="1" x14ac:dyDescent="0.35">
      <c r="A2" s="93"/>
      <c r="B2" s="506" t="s">
        <v>84</v>
      </c>
      <c r="C2" s="507"/>
      <c r="D2" s="507"/>
      <c r="E2" s="508"/>
      <c r="F2" s="509" t="s">
        <v>85</v>
      </c>
      <c r="G2" s="510"/>
      <c r="H2" s="511" t="s">
        <v>42</v>
      </c>
    </row>
    <row r="3" spans="1:11" s="2" customFormat="1" ht="14.5" customHeight="1" x14ac:dyDescent="0.45">
      <c r="A3" s="514" t="s">
        <v>86</v>
      </c>
      <c r="B3" s="516" t="s">
        <v>87</v>
      </c>
      <c r="C3" s="518" t="s">
        <v>88</v>
      </c>
      <c r="D3" s="518" t="s">
        <v>89</v>
      </c>
      <c r="E3" s="520" t="s">
        <v>90</v>
      </c>
      <c r="F3" s="516" t="s">
        <v>91</v>
      </c>
      <c r="G3" s="520" t="s">
        <v>68</v>
      </c>
      <c r="H3" s="512"/>
    </row>
    <row r="4" spans="1:11" s="2" customFormat="1" ht="18.5" x14ac:dyDescent="0.45">
      <c r="A4" s="515"/>
      <c r="B4" s="517"/>
      <c r="C4" s="519"/>
      <c r="D4" s="519"/>
      <c r="E4" s="521"/>
      <c r="F4" s="517"/>
      <c r="G4" s="521"/>
      <c r="H4" s="513"/>
    </row>
    <row r="5" spans="1:11" s="2" customFormat="1" ht="18.5" x14ac:dyDescent="0.45">
      <c r="A5" s="394" t="s">
        <v>25</v>
      </c>
      <c r="B5" s="395"/>
      <c r="C5" s="396"/>
      <c r="D5" s="396"/>
      <c r="E5" s="397"/>
      <c r="F5" s="395"/>
      <c r="G5" s="397"/>
      <c r="H5" s="398"/>
      <c r="K5" s="399"/>
    </row>
    <row r="6" spans="1:11" s="2" customFormat="1" ht="18.5" x14ac:dyDescent="0.45">
      <c r="A6" s="22" t="s">
        <v>43</v>
      </c>
      <c r="B6" s="400"/>
      <c r="C6" s="401"/>
      <c r="D6" s="402">
        <f>365-(B6*C6)</f>
        <v>365</v>
      </c>
      <c r="E6" s="403">
        <f t="shared" ref="E6:E12" si="0">D6/365</f>
        <v>1</v>
      </c>
      <c r="F6" s="404"/>
      <c r="G6" s="405">
        <f>F6*B6</f>
        <v>0</v>
      </c>
      <c r="H6" s="406"/>
      <c r="K6" s="399"/>
    </row>
    <row r="7" spans="1:11" s="2" customFormat="1" ht="18.5" x14ac:dyDescent="0.45">
      <c r="A7" s="22" t="s">
        <v>44</v>
      </c>
      <c r="B7" s="404"/>
      <c r="C7" s="401"/>
      <c r="D7" s="402">
        <f t="shared" ref="D7:D12" si="1">365-(B7*C7)</f>
        <v>365</v>
      </c>
      <c r="E7" s="403">
        <f t="shared" si="0"/>
        <v>1</v>
      </c>
      <c r="F7" s="404"/>
      <c r="G7" s="405">
        <f>F7*B7</f>
        <v>0</v>
      </c>
      <c r="H7" s="406"/>
      <c r="K7" s="399"/>
    </row>
    <row r="8" spans="1:11" s="2" customFormat="1" ht="18.5" x14ac:dyDescent="0.45">
      <c r="A8" s="22" t="s">
        <v>46</v>
      </c>
      <c r="B8" s="407"/>
      <c r="C8" s="408"/>
      <c r="D8" s="402">
        <f t="shared" si="1"/>
        <v>365</v>
      </c>
      <c r="E8" s="403">
        <f t="shared" si="0"/>
        <v>1</v>
      </c>
      <c r="F8" s="407"/>
      <c r="G8" s="405">
        <f t="shared" ref="G8:G9" si="2">F8*B8</f>
        <v>0</v>
      </c>
      <c r="H8" s="409"/>
      <c r="K8" s="399"/>
    </row>
    <row r="9" spans="1:11" s="2" customFormat="1" ht="18.5" x14ac:dyDescent="0.45">
      <c r="A9" s="22" t="s">
        <v>47</v>
      </c>
      <c r="B9" s="404"/>
      <c r="C9" s="401"/>
      <c r="D9" s="402">
        <f t="shared" si="1"/>
        <v>365</v>
      </c>
      <c r="E9" s="403">
        <f t="shared" si="0"/>
        <v>1</v>
      </c>
      <c r="F9" s="404"/>
      <c r="G9" s="405">
        <f t="shared" si="2"/>
        <v>0</v>
      </c>
      <c r="H9" s="406"/>
      <c r="K9" s="399"/>
    </row>
    <row r="10" spans="1:11" s="2" customFormat="1" ht="18.5" x14ac:dyDescent="0.45">
      <c r="A10" s="410"/>
      <c r="B10" s="407"/>
      <c r="C10" s="408"/>
      <c r="D10" s="402">
        <f t="shared" si="1"/>
        <v>365</v>
      </c>
      <c r="E10" s="403">
        <f t="shared" si="0"/>
        <v>1</v>
      </c>
      <c r="F10" s="407"/>
      <c r="G10" s="405">
        <f t="shared" ref="G10:G12" si="3">F10*B10</f>
        <v>0</v>
      </c>
      <c r="H10" s="409"/>
      <c r="K10" s="399"/>
    </row>
    <row r="11" spans="1:11" s="2" customFormat="1" ht="18.5" x14ac:dyDescent="0.45">
      <c r="A11" s="410"/>
      <c r="B11" s="407"/>
      <c r="C11" s="408"/>
      <c r="D11" s="402">
        <f t="shared" si="1"/>
        <v>365</v>
      </c>
      <c r="E11" s="403">
        <f t="shared" si="0"/>
        <v>1</v>
      </c>
      <c r="F11" s="407"/>
      <c r="G11" s="405">
        <f t="shared" si="3"/>
        <v>0</v>
      </c>
      <c r="H11" s="409"/>
      <c r="K11" s="399"/>
    </row>
    <row r="12" spans="1:11" s="2" customFormat="1" ht="18.5" x14ac:dyDescent="0.45">
      <c r="A12" s="411"/>
      <c r="B12" s="404"/>
      <c r="C12" s="401"/>
      <c r="D12" s="402">
        <f t="shared" si="1"/>
        <v>365</v>
      </c>
      <c r="E12" s="403">
        <f t="shared" si="0"/>
        <v>1</v>
      </c>
      <c r="F12" s="404"/>
      <c r="G12" s="405">
        <f t="shared" si="3"/>
        <v>0</v>
      </c>
      <c r="H12" s="406"/>
      <c r="K12" s="399"/>
    </row>
    <row r="13" spans="1:11" s="2" customFormat="1" ht="18.5" x14ac:dyDescent="0.45">
      <c r="A13" s="394" t="s">
        <v>26</v>
      </c>
      <c r="B13" s="395"/>
      <c r="C13" s="396"/>
      <c r="D13" s="396"/>
      <c r="E13" s="412"/>
      <c r="F13" s="395"/>
      <c r="G13" s="397"/>
      <c r="H13" s="398"/>
    </row>
    <row r="14" spans="1:11" s="2" customFormat="1" ht="18.649999999999999" customHeight="1" x14ac:dyDescent="0.45">
      <c r="A14" s="22" t="s">
        <v>48</v>
      </c>
      <c r="B14" s="407"/>
      <c r="C14" s="408"/>
      <c r="D14" s="402">
        <f t="shared" ref="D14:D19" si="4">365-(B14*C14)</f>
        <v>365</v>
      </c>
      <c r="E14" s="403">
        <f t="shared" ref="E14:E19" si="5">D14/365</f>
        <v>1</v>
      </c>
      <c r="F14" s="407"/>
      <c r="G14" s="405">
        <f>F14*B14</f>
        <v>0</v>
      </c>
      <c r="H14" s="409"/>
    </row>
    <row r="15" spans="1:11" s="2" customFormat="1" ht="18.5" x14ac:dyDescent="0.45">
      <c r="A15" s="22" t="s">
        <v>49</v>
      </c>
      <c r="B15" s="404"/>
      <c r="C15" s="401"/>
      <c r="D15" s="402">
        <f t="shared" si="4"/>
        <v>365</v>
      </c>
      <c r="E15" s="403">
        <f t="shared" si="5"/>
        <v>1</v>
      </c>
      <c r="F15" s="404"/>
      <c r="G15" s="405">
        <f t="shared" ref="G15:G41" si="6">F15*B15</f>
        <v>0</v>
      </c>
      <c r="H15" s="406"/>
    </row>
    <row r="16" spans="1:11" s="2" customFormat="1" ht="18.5" x14ac:dyDescent="0.45">
      <c r="A16" s="15" t="s">
        <v>50</v>
      </c>
      <c r="B16" s="404"/>
      <c r="C16" s="401"/>
      <c r="D16" s="402">
        <f t="shared" si="4"/>
        <v>365</v>
      </c>
      <c r="E16" s="403">
        <f t="shared" si="5"/>
        <v>1</v>
      </c>
      <c r="F16" s="404"/>
      <c r="G16" s="405">
        <f t="shared" si="6"/>
        <v>0</v>
      </c>
      <c r="H16" s="406"/>
    </row>
    <row r="17" spans="1:8" s="2" customFormat="1" ht="18.5" x14ac:dyDescent="0.45">
      <c r="A17" s="22"/>
      <c r="B17" s="404"/>
      <c r="C17" s="401"/>
      <c r="D17" s="402">
        <f t="shared" si="4"/>
        <v>365</v>
      </c>
      <c r="E17" s="403">
        <f t="shared" si="5"/>
        <v>1</v>
      </c>
      <c r="F17" s="404"/>
      <c r="G17" s="405">
        <f t="shared" si="6"/>
        <v>0</v>
      </c>
      <c r="H17" s="406"/>
    </row>
    <row r="18" spans="1:8" s="2" customFormat="1" ht="18.5" x14ac:dyDescent="0.45">
      <c r="A18" s="15"/>
      <c r="B18" s="404"/>
      <c r="C18" s="401"/>
      <c r="D18" s="402">
        <f t="shared" si="4"/>
        <v>365</v>
      </c>
      <c r="E18" s="403">
        <f t="shared" si="5"/>
        <v>1</v>
      </c>
      <c r="F18" s="404"/>
      <c r="G18" s="405">
        <f t="shared" si="6"/>
        <v>0</v>
      </c>
      <c r="H18" s="406"/>
    </row>
    <row r="19" spans="1:8" s="2" customFormat="1" ht="18.5" x14ac:dyDescent="0.45">
      <c r="A19" s="15"/>
      <c r="B19" s="404"/>
      <c r="C19" s="401"/>
      <c r="D19" s="402">
        <f t="shared" si="4"/>
        <v>365</v>
      </c>
      <c r="E19" s="403">
        <f t="shared" si="5"/>
        <v>1</v>
      </c>
      <c r="F19" s="404"/>
      <c r="G19" s="405">
        <f t="shared" si="6"/>
        <v>0</v>
      </c>
      <c r="H19" s="406"/>
    </row>
    <row r="20" spans="1:8" s="2" customFormat="1" ht="18.5" x14ac:dyDescent="0.45">
      <c r="A20" s="413" t="s">
        <v>27</v>
      </c>
      <c r="B20" s="395"/>
      <c r="C20" s="396"/>
      <c r="D20" s="396"/>
      <c r="E20" s="412"/>
      <c r="F20" s="395"/>
      <c r="G20" s="397"/>
      <c r="H20" s="398"/>
    </row>
    <row r="21" spans="1:8" s="2" customFormat="1" ht="18.5" x14ac:dyDescent="0.45">
      <c r="A21" s="15" t="s">
        <v>51</v>
      </c>
      <c r="B21" s="407"/>
      <c r="C21" s="408"/>
      <c r="D21" s="402">
        <f t="shared" ref="D21:D24" si="7">365-(B21*C21)</f>
        <v>365</v>
      </c>
      <c r="E21" s="403">
        <f>D21/365</f>
        <v>1</v>
      </c>
      <c r="F21" s="407"/>
      <c r="G21" s="405">
        <f t="shared" si="6"/>
        <v>0</v>
      </c>
      <c r="H21" s="406"/>
    </row>
    <row r="22" spans="1:8" s="2" customFormat="1" ht="18.5" x14ac:dyDescent="0.45">
      <c r="A22" s="15" t="s">
        <v>52</v>
      </c>
      <c r="B22" s="407"/>
      <c r="C22" s="408"/>
      <c r="D22" s="402">
        <f t="shared" si="7"/>
        <v>365</v>
      </c>
      <c r="E22" s="403">
        <f>D22/365</f>
        <v>1</v>
      </c>
      <c r="F22" s="407"/>
      <c r="G22" s="405">
        <f t="shared" si="6"/>
        <v>0</v>
      </c>
      <c r="H22" s="406"/>
    </row>
    <row r="23" spans="1:8" s="2" customFormat="1" ht="18.5" x14ac:dyDescent="0.45">
      <c r="A23" s="410"/>
      <c r="B23" s="407"/>
      <c r="C23" s="408"/>
      <c r="D23" s="402">
        <f t="shared" si="7"/>
        <v>365</v>
      </c>
      <c r="E23" s="403">
        <f>D23/365</f>
        <v>1</v>
      </c>
      <c r="F23" s="407"/>
      <c r="G23" s="405">
        <f t="shared" si="6"/>
        <v>0</v>
      </c>
      <c r="H23" s="406"/>
    </row>
    <row r="24" spans="1:8" s="2" customFormat="1" ht="18.5" x14ac:dyDescent="0.45">
      <c r="A24" s="410"/>
      <c r="B24" s="407"/>
      <c r="C24" s="408"/>
      <c r="D24" s="402">
        <f t="shared" si="7"/>
        <v>365</v>
      </c>
      <c r="E24" s="403">
        <f>D24/365</f>
        <v>1</v>
      </c>
      <c r="F24" s="407"/>
      <c r="G24" s="405">
        <f t="shared" si="6"/>
        <v>0</v>
      </c>
      <c r="H24" s="406"/>
    </row>
    <row r="25" spans="1:8" ht="18.649999999999999" customHeight="1" x14ac:dyDescent="0.35">
      <c r="A25" s="414" t="s">
        <v>28</v>
      </c>
      <c r="B25" s="415"/>
      <c r="C25" s="416"/>
      <c r="D25" s="416"/>
      <c r="E25" s="417"/>
      <c r="F25" s="415"/>
      <c r="G25" s="417"/>
      <c r="H25" s="416"/>
    </row>
    <row r="26" spans="1:8" s="2" customFormat="1" ht="18.5" x14ac:dyDescent="0.45">
      <c r="A26" s="15" t="s">
        <v>53</v>
      </c>
      <c r="B26" s="407"/>
      <c r="C26" s="408"/>
      <c r="D26" s="402">
        <f t="shared" ref="D26:D31" si="8">365-(B26*C26)</f>
        <v>365</v>
      </c>
      <c r="E26" s="403">
        <f t="shared" ref="E26:E31" si="9">D26/365</f>
        <v>1</v>
      </c>
      <c r="F26" s="407"/>
      <c r="G26" s="405">
        <f t="shared" si="6"/>
        <v>0</v>
      </c>
      <c r="H26" s="409"/>
    </row>
    <row r="27" spans="1:8" s="2" customFormat="1" ht="18.5" x14ac:dyDescent="0.45">
      <c r="A27" s="15" t="s">
        <v>54</v>
      </c>
      <c r="B27" s="407"/>
      <c r="C27" s="408"/>
      <c r="D27" s="402">
        <f t="shared" ref="D27" si="10">365-(B27*C27)</f>
        <v>365</v>
      </c>
      <c r="E27" s="403">
        <f t="shared" si="9"/>
        <v>1</v>
      </c>
      <c r="F27" s="407"/>
      <c r="G27" s="405">
        <f t="shared" ref="G27" si="11">F27*B27</f>
        <v>0</v>
      </c>
      <c r="H27" s="409"/>
    </row>
    <row r="28" spans="1:8" s="2" customFormat="1" ht="18.5" x14ac:dyDescent="0.45">
      <c r="A28" s="15" t="s">
        <v>55</v>
      </c>
      <c r="B28" s="407"/>
      <c r="C28" s="408"/>
      <c r="D28" s="402">
        <f t="shared" si="8"/>
        <v>365</v>
      </c>
      <c r="E28" s="403">
        <f t="shared" si="9"/>
        <v>1</v>
      </c>
      <c r="F28" s="407"/>
      <c r="G28" s="405">
        <f t="shared" si="6"/>
        <v>0</v>
      </c>
      <c r="H28" s="409"/>
    </row>
    <row r="29" spans="1:8" s="2" customFormat="1" ht="18.5" x14ac:dyDescent="0.45">
      <c r="A29" s="410"/>
      <c r="B29" s="407"/>
      <c r="C29" s="408"/>
      <c r="D29" s="402">
        <f t="shared" ref="D29" si="12">365-(B29*C29)</f>
        <v>365</v>
      </c>
      <c r="E29" s="403">
        <f t="shared" si="9"/>
        <v>1</v>
      </c>
      <c r="F29" s="407"/>
      <c r="G29" s="405">
        <f t="shared" ref="G29" si="13">F29*B29</f>
        <v>0</v>
      </c>
      <c r="H29" s="409"/>
    </row>
    <row r="30" spans="1:8" s="2" customFormat="1" ht="18.5" x14ac:dyDescent="0.45">
      <c r="A30" s="410"/>
      <c r="B30" s="407"/>
      <c r="C30" s="408"/>
      <c r="D30" s="402">
        <f t="shared" si="8"/>
        <v>365</v>
      </c>
      <c r="E30" s="403">
        <f t="shared" si="9"/>
        <v>1</v>
      </c>
      <c r="F30" s="407"/>
      <c r="G30" s="405">
        <f t="shared" si="6"/>
        <v>0</v>
      </c>
      <c r="H30" s="409"/>
    </row>
    <row r="31" spans="1:8" s="2" customFormat="1" ht="18.5" x14ac:dyDescent="0.45">
      <c r="A31" s="410"/>
      <c r="B31" s="407"/>
      <c r="C31" s="408"/>
      <c r="D31" s="402">
        <f t="shared" si="8"/>
        <v>365</v>
      </c>
      <c r="E31" s="403">
        <f t="shared" si="9"/>
        <v>1</v>
      </c>
      <c r="F31" s="407"/>
      <c r="G31" s="405">
        <f t="shared" si="6"/>
        <v>0</v>
      </c>
      <c r="H31" s="409"/>
    </row>
    <row r="32" spans="1:8" x14ac:dyDescent="0.35">
      <c r="A32" s="413" t="s">
        <v>29</v>
      </c>
      <c r="B32" s="418"/>
      <c r="C32" s="413"/>
      <c r="D32" s="413"/>
      <c r="E32" s="419"/>
      <c r="F32" s="418"/>
      <c r="G32" s="420"/>
      <c r="H32" s="413"/>
    </row>
    <row r="33" spans="1:8" s="2" customFormat="1" ht="18.5" x14ac:dyDescent="0.45">
      <c r="A33" s="15" t="s">
        <v>56</v>
      </c>
      <c r="B33" s="404"/>
      <c r="C33" s="401"/>
      <c r="D33" s="402">
        <f>365-(B33*C33)</f>
        <v>365</v>
      </c>
      <c r="E33" s="403">
        <f>D33/365</f>
        <v>1</v>
      </c>
      <c r="F33" s="404"/>
      <c r="G33" s="405">
        <f t="shared" ref="G33" si="14">F33*B33</f>
        <v>0</v>
      </c>
      <c r="H33" s="406"/>
    </row>
    <row r="34" spans="1:8" s="2" customFormat="1" ht="18.5" x14ac:dyDescent="0.45">
      <c r="A34" s="410"/>
      <c r="B34" s="404"/>
      <c r="C34" s="401"/>
      <c r="D34" s="402">
        <f>365-(B34*C34)</f>
        <v>365</v>
      </c>
      <c r="E34" s="403">
        <f>D34/365</f>
        <v>1</v>
      </c>
      <c r="F34" s="404"/>
      <c r="G34" s="405">
        <f t="shared" ref="G34:G35" si="15">F34*B34</f>
        <v>0</v>
      </c>
      <c r="H34" s="406"/>
    </row>
    <row r="35" spans="1:8" s="2" customFormat="1" ht="18.5" x14ac:dyDescent="0.45">
      <c r="A35" s="410"/>
      <c r="B35" s="404"/>
      <c r="C35" s="401"/>
      <c r="D35" s="402">
        <f>365-(B35*C35)</f>
        <v>365</v>
      </c>
      <c r="E35" s="403">
        <f>D35/365</f>
        <v>1</v>
      </c>
      <c r="F35" s="404"/>
      <c r="G35" s="405">
        <f t="shared" si="15"/>
        <v>0</v>
      </c>
      <c r="H35" s="406"/>
    </row>
    <row r="36" spans="1:8" s="2" customFormat="1" ht="18.5" x14ac:dyDescent="0.45">
      <c r="A36" s="410"/>
      <c r="B36" s="404"/>
      <c r="C36" s="401"/>
      <c r="D36" s="402">
        <f>365-(B36*C36)</f>
        <v>365</v>
      </c>
      <c r="E36" s="403">
        <f>D36/365</f>
        <v>1</v>
      </c>
      <c r="F36" s="404"/>
      <c r="G36" s="405">
        <f t="shared" si="6"/>
        <v>0</v>
      </c>
      <c r="H36" s="406"/>
    </row>
    <row r="37" spans="1:8" x14ac:dyDescent="0.35">
      <c r="A37" s="413" t="s">
        <v>30</v>
      </c>
      <c r="B37" s="418"/>
      <c r="C37" s="413"/>
      <c r="D37" s="413"/>
      <c r="E37" s="419"/>
      <c r="F37" s="418"/>
      <c r="G37" s="420"/>
      <c r="H37" s="413"/>
    </row>
    <row r="38" spans="1:8" s="2" customFormat="1" ht="18.5" x14ac:dyDescent="0.45">
      <c r="A38" s="410" t="s">
        <v>57</v>
      </c>
      <c r="B38" s="404"/>
      <c r="C38" s="401"/>
      <c r="D38" s="402">
        <f>365-(B38*C38)</f>
        <v>365</v>
      </c>
      <c r="E38" s="403">
        <f t="shared" ref="E38" si="16">D38/365</f>
        <v>1</v>
      </c>
      <c r="F38" s="404"/>
      <c r="G38" s="405">
        <f t="shared" si="6"/>
        <v>0</v>
      </c>
      <c r="H38" s="406"/>
    </row>
    <row r="39" spans="1:8" s="2" customFormat="1" ht="18.5" x14ac:dyDescent="0.45">
      <c r="A39" s="410"/>
      <c r="B39" s="407"/>
      <c r="C39" s="408"/>
      <c r="D39" s="402">
        <f>365-(B39*C39)</f>
        <v>365</v>
      </c>
      <c r="E39" s="403">
        <f>D39/365</f>
        <v>1</v>
      </c>
      <c r="F39" s="407"/>
      <c r="G39" s="405">
        <f t="shared" si="6"/>
        <v>0</v>
      </c>
      <c r="H39" s="409"/>
    </row>
    <row r="40" spans="1:8" s="2" customFormat="1" ht="18.5" x14ac:dyDescent="0.45">
      <c r="A40" s="410"/>
      <c r="B40" s="407"/>
      <c r="C40" s="408"/>
      <c r="D40" s="402">
        <f>365-(B40*C40)</f>
        <v>365</v>
      </c>
      <c r="E40" s="403">
        <f>D40/365</f>
        <v>1</v>
      </c>
      <c r="F40" s="407"/>
      <c r="G40" s="405">
        <f t="shared" si="6"/>
        <v>0</v>
      </c>
      <c r="H40" s="409"/>
    </row>
    <row r="41" spans="1:8" s="2" customFormat="1" ht="19" thickBot="1" x14ac:dyDescent="0.5">
      <c r="A41" s="410"/>
      <c r="B41" s="448"/>
      <c r="C41" s="449"/>
      <c r="D41" s="450">
        <f>365-(B41*C41)</f>
        <v>365</v>
      </c>
      <c r="E41" s="451">
        <f>D41/365</f>
        <v>1</v>
      </c>
      <c r="F41" s="448"/>
      <c r="G41" s="476">
        <f t="shared" si="6"/>
        <v>0</v>
      </c>
      <c r="H41" s="409"/>
    </row>
    <row r="42" spans="1:8" s="2" customFormat="1" ht="18.5" x14ac:dyDescent="0.45">
      <c r="A42" s="421"/>
      <c r="B42" s="422"/>
      <c r="C42" s="423"/>
      <c r="D42" s="424"/>
      <c r="E42" s="425"/>
      <c r="F42" s="426" t="s">
        <v>58</v>
      </c>
      <c r="G42" s="427">
        <f>SUM(G6:G41)</f>
        <v>0</v>
      </c>
      <c r="H42" s="428"/>
    </row>
    <row r="44" spans="1:8" ht="15" thickBot="1" x14ac:dyDescent="0.4"/>
    <row r="45" spans="1:8" x14ac:dyDescent="0.35">
      <c r="A45" s="267" t="s">
        <v>60</v>
      </c>
      <c r="B45" s="435" t="s">
        <v>32</v>
      </c>
      <c r="F45" s="429"/>
    </row>
    <row r="46" spans="1:8" x14ac:dyDescent="0.35">
      <c r="A46" s="430" t="s">
        <v>25</v>
      </c>
      <c r="B46" s="431">
        <f>SUM(G6:G12)</f>
        <v>0</v>
      </c>
    </row>
    <row r="47" spans="1:8" x14ac:dyDescent="0.35">
      <c r="A47" s="430" t="s">
        <v>26</v>
      </c>
      <c r="B47" s="431">
        <f>SUM(G14:G19)</f>
        <v>0</v>
      </c>
    </row>
    <row r="48" spans="1:8" x14ac:dyDescent="0.35">
      <c r="A48" s="430" t="s">
        <v>27</v>
      </c>
      <c r="B48" s="431">
        <f>SUM(G21:G24)</f>
        <v>0</v>
      </c>
    </row>
    <row r="49" spans="1:2" x14ac:dyDescent="0.35">
      <c r="A49" s="430" t="s">
        <v>28</v>
      </c>
      <c r="B49" s="431">
        <f>SUM(G26:G31)</f>
        <v>0</v>
      </c>
    </row>
    <row r="50" spans="1:2" x14ac:dyDescent="0.35">
      <c r="A50" s="432" t="s">
        <v>29</v>
      </c>
      <c r="B50" s="431">
        <f>SUM(G33:G36)</f>
        <v>0</v>
      </c>
    </row>
    <row r="51" spans="1:2" ht="15" thickBot="1" x14ac:dyDescent="0.4">
      <c r="A51" s="433" t="s">
        <v>30</v>
      </c>
      <c r="B51" s="434">
        <f>SUM(G38:G41)</f>
        <v>0</v>
      </c>
    </row>
  </sheetData>
  <sheetProtection sheet="1" objects="1" scenarios="1"/>
  <mergeCells count="10">
    <mergeCell ref="B2:E2"/>
    <mergeCell ref="F2:G2"/>
    <mergeCell ref="H2:H4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I59"/>
  <sheetViews>
    <sheetView zoomScale="101" zoomScaleNormal="110" zoomScaleSheetLayoutView="70" workbookViewId="0">
      <selection activeCell="C46" sqref="C46"/>
    </sheetView>
  </sheetViews>
  <sheetFormatPr defaultColWidth="8.81640625" defaultRowHeight="15.5" x14ac:dyDescent="0.35"/>
  <cols>
    <col min="1" max="1" width="39.36328125" style="137" customWidth="1"/>
    <col min="2" max="2" width="10.453125" style="137" customWidth="1"/>
    <col min="3" max="3" width="12.26953125" style="137" customWidth="1"/>
    <col min="4" max="4" width="15.453125" style="137" customWidth="1"/>
    <col min="5" max="5" width="40.453125" style="137" customWidth="1"/>
    <col min="6" max="7" width="10.453125" style="137" customWidth="1"/>
    <col min="8" max="8" width="15.453125" style="137" customWidth="1"/>
    <col min="9" max="9" width="29.1796875" style="137" bestFit="1" customWidth="1"/>
    <col min="10" max="16384" width="8.81640625" style="137"/>
  </cols>
  <sheetData>
    <row r="1" spans="1:9" ht="16" thickBot="1" x14ac:dyDescent="0.4"/>
    <row r="2" spans="1:9" s="270" customFormat="1" ht="18.5" x14ac:dyDescent="0.35">
      <c r="A2" s="138" t="s">
        <v>92</v>
      </c>
      <c r="B2" s="522" t="s">
        <v>62</v>
      </c>
      <c r="C2" s="523"/>
      <c r="D2" s="523"/>
      <c r="E2" s="524"/>
      <c r="F2" s="525" t="s">
        <v>63</v>
      </c>
      <c r="G2" s="526"/>
      <c r="H2" s="526"/>
      <c r="I2" s="527"/>
    </row>
    <row r="3" spans="1:9" s="338" customFormat="1" ht="29" x14ac:dyDescent="0.35">
      <c r="A3" s="139" t="s">
        <v>64</v>
      </c>
      <c r="B3" s="95" t="s">
        <v>38</v>
      </c>
      <c r="C3" s="140" t="s">
        <v>39</v>
      </c>
      <c r="D3" s="141" t="s">
        <v>68</v>
      </c>
      <c r="E3" s="142" t="s">
        <v>42</v>
      </c>
      <c r="F3" s="99" t="s">
        <v>38</v>
      </c>
      <c r="G3" s="143" t="s">
        <v>39</v>
      </c>
      <c r="H3" s="144" t="s">
        <v>68</v>
      </c>
      <c r="I3" s="145" t="s">
        <v>42</v>
      </c>
    </row>
    <row r="4" spans="1:9" s="338" customFormat="1" x14ac:dyDescent="0.35">
      <c r="A4" s="146" t="s">
        <v>25</v>
      </c>
      <c r="B4" s="347"/>
      <c r="C4" s="339"/>
      <c r="D4" s="339"/>
      <c r="E4" s="147"/>
      <c r="F4" s="478"/>
      <c r="G4" s="340"/>
      <c r="H4" s="340"/>
      <c r="I4" s="148"/>
    </row>
    <row r="5" spans="1:9" s="338" customFormat="1" x14ac:dyDescent="0.35">
      <c r="A5" s="23" t="s">
        <v>93</v>
      </c>
      <c r="B5" s="95"/>
      <c r="C5" s="140"/>
      <c r="D5" s="40">
        <f t="shared" ref="D5:D7" si="0">B5*C5</f>
        <v>0</v>
      </c>
      <c r="E5" s="142"/>
      <c r="F5" s="99"/>
      <c r="G5" s="143"/>
      <c r="H5" s="43">
        <f t="shared" ref="H5:H7" si="1">F5*G5</f>
        <v>0</v>
      </c>
      <c r="I5" s="145"/>
    </row>
    <row r="6" spans="1:9" s="338" customFormat="1" x14ac:dyDescent="0.35">
      <c r="A6" s="23"/>
      <c r="B6" s="95"/>
      <c r="C6" s="140"/>
      <c r="D6" s="40">
        <f t="shared" ref="D6" si="2">B6*C6</f>
        <v>0</v>
      </c>
      <c r="E6" s="142"/>
      <c r="F6" s="99"/>
      <c r="G6" s="143"/>
      <c r="H6" s="43">
        <f t="shared" ref="H6" si="3">F6*G6</f>
        <v>0</v>
      </c>
      <c r="I6" s="145"/>
    </row>
    <row r="7" spans="1:9" s="338" customFormat="1" x14ac:dyDescent="0.35">
      <c r="A7" s="23"/>
      <c r="B7" s="95"/>
      <c r="C7" s="140"/>
      <c r="D7" s="40">
        <f t="shared" si="0"/>
        <v>0</v>
      </c>
      <c r="E7" s="142"/>
      <c r="F7" s="99"/>
      <c r="G7" s="143"/>
      <c r="H7" s="43">
        <f t="shared" si="1"/>
        <v>0</v>
      </c>
      <c r="I7" s="145"/>
    </row>
    <row r="8" spans="1:9" s="338" customFormat="1" x14ac:dyDescent="0.35">
      <c r="A8" s="23"/>
      <c r="B8" s="95"/>
      <c r="C8" s="140"/>
      <c r="D8" s="40">
        <f t="shared" ref="D8:D27" si="4">B8*C8</f>
        <v>0</v>
      </c>
      <c r="E8" s="142"/>
      <c r="F8" s="99"/>
      <c r="G8" s="143"/>
      <c r="H8" s="43">
        <f t="shared" ref="H8:H27" si="5">F8*G8</f>
        <v>0</v>
      </c>
      <c r="I8" s="145"/>
    </row>
    <row r="9" spans="1:9" s="338" customFormat="1" x14ac:dyDescent="0.35">
      <c r="A9" s="146" t="s">
        <v>26</v>
      </c>
      <c r="B9" s="347"/>
      <c r="C9" s="339"/>
      <c r="D9" s="343"/>
      <c r="E9" s="147"/>
      <c r="F9" s="478"/>
      <c r="G9" s="340"/>
      <c r="H9" s="345"/>
      <c r="I9" s="148"/>
    </row>
    <row r="10" spans="1:9" s="338" customFormat="1" x14ac:dyDescent="0.35">
      <c r="A10" s="495" t="s">
        <v>134</v>
      </c>
      <c r="B10" s="95"/>
      <c r="C10" s="140"/>
      <c r="D10" s="40">
        <f t="shared" ref="D10" si="6">B10*C10</f>
        <v>0</v>
      </c>
      <c r="E10" s="142"/>
      <c r="F10" s="99"/>
      <c r="G10" s="143"/>
      <c r="H10" s="43">
        <f t="shared" ref="H10" si="7">F10*G10</f>
        <v>0</v>
      </c>
      <c r="I10" s="145"/>
    </row>
    <row r="11" spans="1:9" s="338" customFormat="1" x14ac:dyDescent="0.35">
      <c r="A11" s="139"/>
      <c r="B11" s="95"/>
      <c r="C11" s="140"/>
      <c r="D11" s="40">
        <f t="shared" ref="D11" si="8">B11*C11</f>
        <v>0</v>
      </c>
      <c r="E11" s="142"/>
      <c r="F11" s="99"/>
      <c r="G11" s="143"/>
      <c r="H11" s="43">
        <f t="shared" ref="H11" si="9">F11*G11</f>
        <v>0</v>
      </c>
      <c r="I11" s="145"/>
    </row>
    <row r="12" spans="1:9" s="338" customFormat="1" x14ac:dyDescent="0.35">
      <c r="A12" s="139"/>
      <c r="B12" s="95"/>
      <c r="C12" s="140"/>
      <c r="D12" s="40">
        <f t="shared" ref="D12" si="10">B12*C12</f>
        <v>0</v>
      </c>
      <c r="E12" s="142"/>
      <c r="F12" s="99"/>
      <c r="G12" s="143"/>
      <c r="H12" s="43">
        <f t="shared" ref="H12" si="11">F12*G12</f>
        <v>0</v>
      </c>
      <c r="I12" s="145"/>
    </row>
    <row r="13" spans="1:9" s="338" customFormat="1" x14ac:dyDescent="0.35">
      <c r="A13" s="139"/>
      <c r="B13" s="95"/>
      <c r="C13" s="140"/>
      <c r="D13" s="40">
        <f t="shared" si="4"/>
        <v>0</v>
      </c>
      <c r="E13" s="142"/>
      <c r="F13" s="99"/>
      <c r="G13" s="143"/>
      <c r="H13" s="43">
        <f t="shared" si="5"/>
        <v>0</v>
      </c>
      <c r="I13" s="145"/>
    </row>
    <row r="14" spans="1:9" s="338" customFormat="1" x14ac:dyDescent="0.35">
      <c r="A14" s="146" t="s">
        <v>27</v>
      </c>
      <c r="B14" s="347"/>
      <c r="C14" s="339"/>
      <c r="D14" s="343"/>
      <c r="E14" s="147"/>
      <c r="F14" s="478"/>
      <c r="G14" s="340"/>
      <c r="H14" s="345"/>
      <c r="I14" s="148"/>
    </row>
    <row r="15" spans="1:9" s="338" customFormat="1" x14ac:dyDescent="0.35">
      <c r="A15" s="149" t="s">
        <v>94</v>
      </c>
      <c r="B15" s="150"/>
      <c r="C15" s="151"/>
      <c r="D15" s="41">
        <f t="shared" ref="D15:D16" si="12">B15*C15</f>
        <v>0</v>
      </c>
      <c r="E15" s="152"/>
      <c r="F15" s="479"/>
      <c r="G15" s="153"/>
      <c r="H15" s="43">
        <f t="shared" ref="H15:H16" si="13">F15*G15</f>
        <v>0</v>
      </c>
      <c r="I15" s="154"/>
    </row>
    <row r="16" spans="1:9" s="338" customFormat="1" x14ac:dyDescent="0.35">
      <c r="A16" s="495" t="s">
        <v>135</v>
      </c>
      <c r="B16" s="150"/>
      <c r="C16" s="151"/>
      <c r="D16" s="41">
        <f t="shared" si="12"/>
        <v>0</v>
      </c>
      <c r="E16" s="152"/>
      <c r="F16" s="479"/>
      <c r="G16" s="153"/>
      <c r="H16" s="43">
        <f t="shared" si="13"/>
        <v>0</v>
      </c>
      <c r="I16" s="154"/>
    </row>
    <row r="17" spans="1:9" s="338" customFormat="1" x14ac:dyDescent="0.35">
      <c r="A17" s="149" t="s">
        <v>95</v>
      </c>
      <c r="B17" s="150"/>
      <c r="C17" s="151"/>
      <c r="D17" s="41">
        <f t="shared" ref="D17:D19" si="14">B17*C17</f>
        <v>0</v>
      </c>
      <c r="E17" s="152"/>
      <c r="F17" s="479"/>
      <c r="G17" s="153"/>
      <c r="H17" s="43">
        <f t="shared" ref="H17:H19" si="15">F17*G17</f>
        <v>0</v>
      </c>
      <c r="I17" s="154"/>
    </row>
    <row r="18" spans="1:9" s="338" customFormat="1" x14ac:dyDescent="0.35">
      <c r="A18" s="149"/>
      <c r="B18" s="150"/>
      <c r="C18" s="151"/>
      <c r="D18" s="41">
        <f t="shared" ref="D18" si="16">B18*C18</f>
        <v>0</v>
      </c>
      <c r="E18" s="152"/>
      <c r="F18" s="479"/>
      <c r="G18" s="153"/>
      <c r="H18" s="43">
        <f t="shared" ref="H18" si="17">F18*G18</f>
        <v>0</v>
      </c>
      <c r="I18" s="154"/>
    </row>
    <row r="19" spans="1:9" s="338" customFormat="1" x14ac:dyDescent="0.35">
      <c r="A19" s="149"/>
      <c r="B19" s="150"/>
      <c r="C19" s="151"/>
      <c r="D19" s="41">
        <f t="shared" si="14"/>
        <v>0</v>
      </c>
      <c r="E19" s="152"/>
      <c r="F19" s="479"/>
      <c r="G19" s="153"/>
      <c r="H19" s="43">
        <f t="shared" si="15"/>
        <v>0</v>
      </c>
      <c r="I19" s="154"/>
    </row>
    <row r="20" spans="1:9" s="338" customFormat="1" x14ac:dyDescent="0.35">
      <c r="A20" s="149"/>
      <c r="B20" s="150"/>
      <c r="C20" s="151"/>
      <c r="D20" s="41">
        <f t="shared" si="4"/>
        <v>0</v>
      </c>
      <c r="E20" s="152"/>
      <c r="F20" s="479"/>
      <c r="G20" s="153"/>
      <c r="H20" s="43">
        <f t="shared" si="5"/>
        <v>0</v>
      </c>
      <c r="I20" s="154"/>
    </row>
    <row r="21" spans="1:9" s="338" customFormat="1" x14ac:dyDescent="0.35">
      <c r="A21" s="146" t="s">
        <v>28</v>
      </c>
      <c r="B21" s="347"/>
      <c r="C21" s="339"/>
      <c r="D21" s="343"/>
      <c r="E21" s="147"/>
      <c r="F21" s="478"/>
      <c r="G21" s="340"/>
      <c r="H21" s="345"/>
      <c r="I21" s="148"/>
    </row>
    <row r="22" spans="1:9" x14ac:dyDescent="0.35">
      <c r="A22" s="18" t="s">
        <v>96</v>
      </c>
      <c r="B22" s="155"/>
      <c r="C22" s="136"/>
      <c r="D22" s="40">
        <f>B22*C22</f>
        <v>0</v>
      </c>
      <c r="E22" s="31"/>
      <c r="F22" s="109"/>
      <c r="G22" s="110"/>
      <c r="H22" s="43">
        <f t="shared" si="5"/>
        <v>0</v>
      </c>
      <c r="I22" s="17"/>
    </row>
    <row r="23" spans="1:9" x14ac:dyDescent="0.35">
      <c r="A23" s="18" t="s">
        <v>97</v>
      </c>
      <c r="B23" s="155"/>
      <c r="C23" s="136"/>
      <c r="D23" s="40">
        <f t="shared" si="4"/>
        <v>0</v>
      </c>
      <c r="E23" s="31"/>
      <c r="F23" s="109"/>
      <c r="G23" s="110"/>
      <c r="H23" s="43">
        <f t="shared" si="5"/>
        <v>0</v>
      </c>
      <c r="I23" s="17"/>
    </row>
    <row r="24" spans="1:9" x14ac:dyDescent="0.35">
      <c r="A24" s="18" t="s">
        <v>98</v>
      </c>
      <c r="B24" s="155"/>
      <c r="C24" s="136"/>
      <c r="D24" s="40">
        <f t="shared" ref="D24:D26" si="18">B24*C24</f>
        <v>0</v>
      </c>
      <c r="E24" s="31"/>
      <c r="F24" s="109"/>
      <c r="G24" s="110"/>
      <c r="H24" s="43">
        <f t="shared" ref="H24:H26" si="19">F24*G24</f>
        <v>0</v>
      </c>
      <c r="I24" s="17"/>
    </row>
    <row r="25" spans="1:9" x14ac:dyDescent="0.35">
      <c r="A25" s="18"/>
      <c r="B25" s="155"/>
      <c r="C25" s="136"/>
      <c r="D25" s="40">
        <f t="shared" ref="D25" si="20">B25*C25</f>
        <v>0</v>
      </c>
      <c r="E25" s="31"/>
      <c r="F25" s="109"/>
      <c r="G25" s="110"/>
      <c r="H25" s="43">
        <f t="shared" ref="H25" si="21">F25*G25</f>
        <v>0</v>
      </c>
      <c r="I25" s="17"/>
    </row>
    <row r="26" spans="1:9" x14ac:dyDescent="0.35">
      <c r="A26" s="18"/>
      <c r="B26" s="155"/>
      <c r="C26" s="136"/>
      <c r="D26" s="40">
        <f t="shared" si="18"/>
        <v>0</v>
      </c>
      <c r="E26" s="31"/>
      <c r="F26" s="109"/>
      <c r="G26" s="110"/>
      <c r="H26" s="43">
        <f t="shared" si="19"/>
        <v>0</v>
      </c>
      <c r="I26" s="17"/>
    </row>
    <row r="27" spans="1:9" x14ac:dyDescent="0.35">
      <c r="A27" s="18"/>
      <c r="B27" s="155"/>
      <c r="C27" s="136"/>
      <c r="D27" s="40">
        <f t="shared" si="4"/>
        <v>0</v>
      </c>
      <c r="E27" s="31"/>
      <c r="F27" s="109"/>
      <c r="G27" s="110"/>
      <c r="H27" s="43">
        <f t="shared" si="5"/>
        <v>0</v>
      </c>
      <c r="I27" s="17"/>
    </row>
    <row r="28" spans="1:9" x14ac:dyDescent="0.35">
      <c r="A28" s="4" t="s">
        <v>29</v>
      </c>
      <c r="B28" s="11"/>
      <c r="C28" s="12"/>
      <c r="D28" s="344"/>
      <c r="E28" s="13"/>
      <c r="F28" s="480"/>
      <c r="G28" s="305"/>
      <c r="H28" s="346"/>
      <c r="I28" s="7"/>
    </row>
    <row r="29" spans="1:9" x14ac:dyDescent="0.35">
      <c r="A29" s="18" t="s">
        <v>99</v>
      </c>
      <c r="B29" s="155"/>
      <c r="C29" s="136"/>
      <c r="D29" s="40">
        <f t="shared" ref="D29:D32" si="22">B29*C29</f>
        <v>0</v>
      </c>
      <c r="E29" s="31"/>
      <c r="F29" s="109"/>
      <c r="G29" s="110"/>
      <c r="H29" s="43">
        <f t="shared" ref="H29:H33" si="23">F29*G29</f>
        <v>0</v>
      </c>
      <c r="I29" s="17"/>
    </row>
    <row r="30" spans="1:9" x14ac:dyDescent="0.35">
      <c r="A30" s="18" t="s">
        <v>100</v>
      </c>
      <c r="B30" s="155"/>
      <c r="C30" s="136"/>
      <c r="D30" s="40">
        <f t="shared" si="22"/>
        <v>0</v>
      </c>
      <c r="E30" s="31"/>
      <c r="F30" s="109"/>
      <c r="G30" s="110"/>
      <c r="H30" s="43">
        <f t="shared" si="23"/>
        <v>0</v>
      </c>
      <c r="I30" s="17"/>
    </row>
    <row r="31" spans="1:9" x14ac:dyDescent="0.35">
      <c r="A31" s="18" t="s">
        <v>101</v>
      </c>
      <c r="B31" s="155"/>
      <c r="C31" s="136"/>
      <c r="D31" s="40">
        <f t="shared" si="22"/>
        <v>0</v>
      </c>
      <c r="E31" s="31"/>
      <c r="F31" s="109"/>
      <c r="G31" s="110"/>
      <c r="H31" s="43">
        <f>F31*G31</f>
        <v>0</v>
      </c>
      <c r="I31" s="17"/>
    </row>
    <row r="32" spans="1:9" x14ac:dyDescent="0.35">
      <c r="A32" s="18" t="s">
        <v>102</v>
      </c>
      <c r="B32" s="155"/>
      <c r="C32" s="136"/>
      <c r="D32" s="40">
        <f t="shared" si="22"/>
        <v>0</v>
      </c>
      <c r="E32" s="31"/>
      <c r="F32" s="109"/>
      <c r="G32" s="110"/>
      <c r="H32" s="43">
        <f t="shared" si="23"/>
        <v>0</v>
      </c>
      <c r="I32" s="17"/>
    </row>
    <row r="33" spans="1:9" x14ac:dyDescent="0.35">
      <c r="A33" s="18" t="s">
        <v>103</v>
      </c>
      <c r="B33" s="155"/>
      <c r="C33" s="136"/>
      <c r="D33" s="40">
        <f>B33*C33</f>
        <v>0</v>
      </c>
      <c r="E33" s="31"/>
      <c r="F33" s="109"/>
      <c r="G33" s="110"/>
      <c r="H33" s="43">
        <f t="shared" si="23"/>
        <v>0</v>
      </c>
      <c r="I33" s="17"/>
    </row>
    <row r="34" spans="1:9" x14ac:dyDescent="0.35">
      <c r="A34" s="18" t="s">
        <v>104</v>
      </c>
      <c r="B34" s="155"/>
      <c r="C34" s="136"/>
      <c r="D34" s="40">
        <f t="shared" ref="D34" si="24">B34*C34</f>
        <v>0</v>
      </c>
      <c r="E34" s="31"/>
      <c r="F34" s="109"/>
      <c r="G34" s="110"/>
      <c r="H34" s="43">
        <f t="shared" ref="H34:H43" si="25">F34*G34</f>
        <v>0</v>
      </c>
      <c r="I34" s="17"/>
    </row>
    <row r="35" spans="1:9" x14ac:dyDescent="0.35">
      <c r="A35" s="18" t="s">
        <v>105</v>
      </c>
      <c r="B35" s="155"/>
      <c r="C35" s="136"/>
      <c r="D35" s="40">
        <f>B35*C35</f>
        <v>0</v>
      </c>
      <c r="E35" s="31"/>
      <c r="F35" s="109"/>
      <c r="G35" s="110"/>
      <c r="H35" s="43">
        <f t="shared" si="25"/>
        <v>0</v>
      </c>
      <c r="I35" s="17"/>
    </row>
    <row r="36" spans="1:9" x14ac:dyDescent="0.35">
      <c r="A36" s="18" t="s">
        <v>106</v>
      </c>
      <c r="B36" s="155"/>
      <c r="C36" s="136"/>
      <c r="D36" s="40">
        <f>B36*C36</f>
        <v>0</v>
      </c>
      <c r="E36" s="31"/>
      <c r="F36" s="109"/>
      <c r="G36" s="110"/>
      <c r="H36" s="43">
        <f t="shared" si="25"/>
        <v>0</v>
      </c>
      <c r="I36" s="17"/>
    </row>
    <row r="37" spans="1:9" x14ac:dyDescent="0.35">
      <c r="B37" s="155"/>
      <c r="C37" s="136"/>
      <c r="D37" s="40">
        <f t="shared" ref="D37:D43" si="26">B37*C37</f>
        <v>0</v>
      </c>
      <c r="E37" s="31"/>
      <c r="F37" s="109"/>
      <c r="G37" s="110"/>
      <c r="H37" s="43">
        <f t="shared" si="25"/>
        <v>0</v>
      </c>
      <c r="I37" s="17"/>
    </row>
    <row r="38" spans="1:9" x14ac:dyDescent="0.35">
      <c r="A38" s="18"/>
      <c r="B38" s="155"/>
      <c r="C38" s="136"/>
      <c r="D38" s="40">
        <f t="shared" si="26"/>
        <v>0</v>
      </c>
      <c r="E38" s="31"/>
      <c r="F38" s="109"/>
      <c r="G38" s="110"/>
      <c r="H38" s="43">
        <f t="shared" si="25"/>
        <v>0</v>
      </c>
      <c r="I38" s="17"/>
    </row>
    <row r="39" spans="1:9" x14ac:dyDescent="0.35">
      <c r="A39" s="18"/>
      <c r="B39" s="155"/>
      <c r="C39" s="136"/>
      <c r="D39" s="40">
        <f t="shared" si="26"/>
        <v>0</v>
      </c>
      <c r="E39" s="31"/>
      <c r="F39" s="109"/>
      <c r="G39" s="110"/>
      <c r="H39" s="43">
        <f t="shared" si="25"/>
        <v>0</v>
      </c>
      <c r="I39" s="17"/>
    </row>
    <row r="40" spans="1:9" x14ac:dyDescent="0.35">
      <c r="A40" s="4" t="s">
        <v>30</v>
      </c>
      <c r="B40" s="11"/>
      <c r="C40" s="12"/>
      <c r="D40" s="344"/>
      <c r="E40" s="13"/>
      <c r="F40" s="480"/>
      <c r="G40" s="305"/>
      <c r="H40" s="346"/>
      <c r="I40" s="7"/>
    </row>
    <row r="41" spans="1:9" x14ac:dyDescent="0.35">
      <c r="A41" s="18"/>
      <c r="B41" s="257"/>
      <c r="C41" s="258"/>
      <c r="D41" s="462">
        <f t="shared" ref="D41" si="27">B41*C41</f>
        <v>0</v>
      </c>
      <c r="E41" s="38"/>
      <c r="F41" s="115"/>
      <c r="G41" s="116"/>
      <c r="H41" s="477">
        <f t="shared" ref="H41" si="28">F41*G41</f>
        <v>0</v>
      </c>
      <c r="I41" s="39"/>
    </row>
    <row r="42" spans="1:9" x14ac:dyDescent="0.35">
      <c r="A42" s="18"/>
      <c r="B42" s="257"/>
      <c r="C42" s="258"/>
      <c r="D42" s="462">
        <f t="shared" ref="D42" si="29">B42*C42</f>
        <v>0</v>
      </c>
      <c r="E42" s="38"/>
      <c r="F42" s="115"/>
      <c r="G42" s="116"/>
      <c r="H42" s="477">
        <f t="shared" ref="H42" si="30">F42*G42</f>
        <v>0</v>
      </c>
      <c r="I42" s="39"/>
    </row>
    <row r="43" spans="1:9" ht="16" thickBot="1" x14ac:dyDescent="0.4">
      <c r="A43" s="18"/>
      <c r="B43" s="156"/>
      <c r="C43" s="157"/>
      <c r="D43" s="42">
        <f t="shared" si="26"/>
        <v>0</v>
      </c>
      <c r="E43" s="29"/>
      <c r="F43" s="120"/>
      <c r="G43" s="121"/>
      <c r="H43" s="44">
        <f t="shared" si="25"/>
        <v>0</v>
      </c>
      <c r="I43" s="30"/>
    </row>
    <row r="44" spans="1:9" s="341" customFormat="1" ht="18.5" x14ac:dyDescent="0.35">
      <c r="A44" s="158"/>
      <c r="B44" s="158"/>
      <c r="C44" s="159" t="s">
        <v>58</v>
      </c>
      <c r="D44" s="321">
        <f>SUM(D22:D43)</f>
        <v>0</v>
      </c>
      <c r="E44" s="160"/>
      <c r="F44" s="161"/>
      <c r="G44" s="162" t="s">
        <v>58</v>
      </c>
      <c r="H44" s="45">
        <f>SUM(H22:H43)</f>
        <v>0</v>
      </c>
      <c r="I44" s="163"/>
    </row>
    <row r="45" spans="1:9" ht="16" thickBot="1" x14ac:dyDescent="0.4">
      <c r="D45" s="164"/>
    </row>
    <row r="46" spans="1:9" x14ac:dyDescent="0.35">
      <c r="A46" s="129" t="s">
        <v>60</v>
      </c>
      <c r="B46" s="342" t="s">
        <v>32</v>
      </c>
      <c r="C46" s="544" t="s">
        <v>61</v>
      </c>
      <c r="D46" s="164"/>
    </row>
    <row r="47" spans="1:9" x14ac:dyDescent="0.35">
      <c r="A47" s="165" t="s">
        <v>25</v>
      </c>
      <c r="B47" s="325">
        <f>SUM(D5:D8)</f>
        <v>0</v>
      </c>
      <c r="C47" s="326">
        <f>SUM(H5:H8)</f>
        <v>0</v>
      </c>
      <c r="D47" s="164"/>
    </row>
    <row r="48" spans="1:9" x14ac:dyDescent="0.35">
      <c r="A48" s="165" t="s">
        <v>26</v>
      </c>
      <c r="B48" s="325">
        <f>SUM(D10:D13)</f>
        <v>0</v>
      </c>
      <c r="C48" s="326">
        <f>SUM(H10:H13)</f>
        <v>0</v>
      </c>
      <c r="D48" s="164"/>
    </row>
    <row r="49" spans="1:4" x14ac:dyDescent="0.35">
      <c r="A49" s="165" t="s">
        <v>27</v>
      </c>
      <c r="B49" s="325">
        <f>SUM(D15:D20)</f>
        <v>0</v>
      </c>
      <c r="C49" s="326">
        <f>SUM(H15:H20)</f>
        <v>0</v>
      </c>
      <c r="D49" s="164"/>
    </row>
    <row r="50" spans="1:4" x14ac:dyDescent="0.35">
      <c r="A50" s="165" t="s">
        <v>28</v>
      </c>
      <c r="B50" s="325">
        <f>SUM(D22:D27)</f>
        <v>0</v>
      </c>
      <c r="C50" s="326">
        <f>SUM(H22:H27)</f>
        <v>0</v>
      </c>
      <c r="D50" s="164"/>
    </row>
    <row r="51" spans="1:4" x14ac:dyDescent="0.35">
      <c r="A51" s="166" t="s">
        <v>29</v>
      </c>
      <c r="B51" s="325">
        <f>SUM(D29:D39)</f>
        <v>0</v>
      </c>
      <c r="C51" s="326">
        <f>SUM(H29:H39)</f>
        <v>0</v>
      </c>
      <c r="D51" s="164"/>
    </row>
    <row r="52" spans="1:4" ht="16" thickBot="1" x14ac:dyDescent="0.4">
      <c r="A52" s="167" t="s">
        <v>30</v>
      </c>
      <c r="B52" s="327">
        <f>SUM(D41:D43)</f>
        <v>0</v>
      </c>
      <c r="C52" s="328">
        <f>SUM(H41:H43)</f>
        <v>0</v>
      </c>
      <c r="D52" s="164"/>
    </row>
    <row r="53" spans="1:4" x14ac:dyDescent="0.35">
      <c r="D53" s="164"/>
    </row>
    <row r="54" spans="1:4" x14ac:dyDescent="0.35">
      <c r="D54" s="164"/>
    </row>
    <row r="55" spans="1:4" x14ac:dyDescent="0.35">
      <c r="D55" s="164"/>
    </row>
    <row r="56" spans="1:4" x14ac:dyDescent="0.35">
      <c r="D56" s="164"/>
    </row>
    <row r="57" spans="1:4" x14ac:dyDescent="0.35">
      <c r="D57" s="164"/>
    </row>
    <row r="58" spans="1:4" x14ac:dyDescent="0.35">
      <c r="D58" s="164"/>
    </row>
    <row r="59" spans="1:4" x14ac:dyDescent="0.35">
      <c r="D59" s="164"/>
    </row>
  </sheetData>
  <sheetProtection sheet="1" objects="1" scenarios="1"/>
  <mergeCells count="2">
    <mergeCell ref="B2:E2"/>
    <mergeCell ref="F2:I2"/>
  </mergeCells>
  <phoneticPr fontId="14" type="noConversion"/>
  <pageMargins left="0.7" right="0.7" top="0.75" bottom="0.75" header="0.3" footer="0.3"/>
  <pageSetup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V41"/>
  <sheetViews>
    <sheetView zoomScaleNormal="100" zoomScaleSheetLayoutView="100" workbookViewId="0">
      <selection sqref="A1:XFD1"/>
    </sheetView>
  </sheetViews>
  <sheetFormatPr defaultColWidth="9.1796875" defaultRowHeight="15.5" x14ac:dyDescent="0.35"/>
  <cols>
    <col min="1" max="1" width="46.81640625" style="91" customWidth="1"/>
    <col min="2" max="2" width="10.453125" style="91" customWidth="1"/>
    <col min="3" max="3" width="10.453125" style="92" customWidth="1"/>
    <col min="4" max="4" width="15.453125" style="92" customWidth="1"/>
    <col min="5" max="5" width="29.54296875" style="92" customWidth="1"/>
    <col min="6" max="7" width="10.453125" style="92" customWidth="1"/>
    <col min="8" max="8" width="15.453125" style="91" customWidth="1"/>
    <col min="9" max="9" width="34.453125" style="91" customWidth="1"/>
    <col min="10" max="16384" width="9.1796875" style="91"/>
  </cols>
  <sheetData>
    <row r="1" spans="1:22" ht="16" thickBot="1" x14ac:dyDescent="0.4"/>
    <row r="2" spans="1:22" ht="17.5" customHeight="1" x14ac:dyDescent="0.35">
      <c r="A2" s="93" t="s">
        <v>107</v>
      </c>
      <c r="B2" s="528" t="s">
        <v>62</v>
      </c>
      <c r="C2" s="529"/>
      <c r="D2" s="529"/>
      <c r="E2" s="530"/>
      <c r="F2" s="531" t="s">
        <v>63</v>
      </c>
      <c r="G2" s="532"/>
      <c r="H2" s="532"/>
      <c r="I2" s="533"/>
      <c r="J2" s="92"/>
    </row>
    <row r="3" spans="1:22" s="348" customFormat="1" ht="29" x14ac:dyDescent="0.35">
      <c r="A3" s="94" t="s">
        <v>36</v>
      </c>
      <c r="B3" s="95" t="s">
        <v>65</v>
      </c>
      <c r="C3" s="96" t="s">
        <v>108</v>
      </c>
      <c r="D3" s="97" t="s">
        <v>68</v>
      </c>
      <c r="E3" s="98" t="s">
        <v>42</v>
      </c>
      <c r="F3" s="99" t="s">
        <v>65</v>
      </c>
      <c r="G3" s="100" t="s">
        <v>108</v>
      </c>
      <c r="H3" s="101" t="s">
        <v>68</v>
      </c>
      <c r="I3" s="102" t="s">
        <v>109</v>
      </c>
      <c r="J3" s="235"/>
      <c r="O3" s="349"/>
      <c r="P3" s="235"/>
      <c r="V3" s="350"/>
    </row>
    <row r="4" spans="1:22" s="348" customFormat="1" x14ac:dyDescent="0.35">
      <c r="A4" s="103" t="s">
        <v>25</v>
      </c>
      <c r="B4" s="363"/>
      <c r="C4" s="351"/>
      <c r="D4" s="351"/>
      <c r="E4" s="104"/>
      <c r="F4" s="364"/>
      <c r="G4" s="352"/>
      <c r="H4" s="352"/>
      <c r="I4" s="105"/>
      <c r="J4" s="235"/>
      <c r="O4" s="349"/>
      <c r="P4" s="235"/>
      <c r="V4" s="350"/>
    </row>
    <row r="5" spans="1:22" s="348" customFormat="1" x14ac:dyDescent="0.35">
      <c r="A5" s="387"/>
      <c r="B5" s="95"/>
      <c r="C5" s="96"/>
      <c r="D5" s="82">
        <f>C5*B5</f>
        <v>0</v>
      </c>
      <c r="E5" s="98"/>
      <c r="F5" s="99"/>
      <c r="G5" s="100"/>
      <c r="H5" s="83">
        <f>G5*F5</f>
        <v>0</v>
      </c>
      <c r="I5" s="102"/>
      <c r="J5" s="235"/>
      <c r="O5" s="349"/>
      <c r="P5" s="235"/>
      <c r="V5" s="350"/>
    </row>
    <row r="6" spans="1:22" s="348" customFormat="1" x14ac:dyDescent="0.35">
      <c r="A6" s="387"/>
      <c r="B6" s="95"/>
      <c r="C6" s="96"/>
      <c r="D6" s="82">
        <f>C6*B6</f>
        <v>0</v>
      </c>
      <c r="E6" s="98"/>
      <c r="F6" s="99"/>
      <c r="G6" s="100"/>
      <c r="H6" s="83">
        <f>G6*F6</f>
        <v>0</v>
      </c>
      <c r="I6" s="102"/>
      <c r="J6" s="235"/>
      <c r="O6" s="349"/>
      <c r="P6" s="235"/>
      <c r="V6" s="350"/>
    </row>
    <row r="7" spans="1:22" s="348" customFormat="1" x14ac:dyDescent="0.35">
      <c r="A7" s="387"/>
      <c r="B7" s="95"/>
      <c r="C7" s="96"/>
      <c r="D7" s="82">
        <f>C7*B7</f>
        <v>0</v>
      </c>
      <c r="E7" s="98"/>
      <c r="F7" s="99"/>
      <c r="G7" s="100"/>
      <c r="H7" s="83">
        <f>G7*F7</f>
        <v>0</v>
      </c>
      <c r="I7" s="102"/>
      <c r="J7" s="235"/>
      <c r="O7" s="349"/>
      <c r="P7" s="235"/>
      <c r="V7" s="350"/>
    </row>
    <row r="8" spans="1:22" s="348" customFormat="1" x14ac:dyDescent="0.35">
      <c r="A8" s="103" t="s">
        <v>26</v>
      </c>
      <c r="B8" s="363"/>
      <c r="C8" s="351"/>
      <c r="D8" s="357"/>
      <c r="E8" s="104"/>
      <c r="F8" s="364"/>
      <c r="G8" s="352"/>
      <c r="H8" s="359"/>
      <c r="I8" s="105"/>
      <c r="J8" s="235"/>
      <c r="O8" s="349"/>
      <c r="P8" s="235"/>
      <c r="V8" s="350"/>
    </row>
    <row r="9" spans="1:22" s="348" customFormat="1" x14ac:dyDescent="0.35">
      <c r="A9" s="387"/>
      <c r="B9" s="95"/>
      <c r="C9" s="96"/>
      <c r="D9" s="82">
        <f>C9*B9</f>
        <v>0</v>
      </c>
      <c r="E9" s="98"/>
      <c r="F9" s="99"/>
      <c r="G9" s="100"/>
      <c r="H9" s="83">
        <f>G9*F9</f>
        <v>0</v>
      </c>
      <c r="I9" s="102"/>
      <c r="J9" s="235"/>
      <c r="O9" s="349"/>
      <c r="P9" s="235"/>
      <c r="V9" s="350"/>
    </row>
    <row r="10" spans="1:22" s="348" customFormat="1" x14ac:dyDescent="0.35">
      <c r="A10" s="387"/>
      <c r="B10" s="95"/>
      <c r="C10" s="96"/>
      <c r="D10" s="82">
        <f>C10*B10</f>
        <v>0</v>
      </c>
      <c r="E10" s="98"/>
      <c r="F10" s="99"/>
      <c r="G10" s="100"/>
      <c r="H10" s="83">
        <f>G10*F10</f>
        <v>0</v>
      </c>
      <c r="I10" s="102"/>
      <c r="J10" s="235"/>
      <c r="O10" s="349"/>
      <c r="P10" s="235"/>
      <c r="V10" s="350"/>
    </row>
    <row r="11" spans="1:22" s="348" customFormat="1" x14ac:dyDescent="0.35">
      <c r="A11" s="387"/>
      <c r="B11" s="95"/>
      <c r="C11" s="96"/>
      <c r="D11" s="82">
        <f>C11*B11</f>
        <v>0</v>
      </c>
      <c r="E11" s="98"/>
      <c r="F11" s="99"/>
      <c r="G11" s="100"/>
      <c r="H11" s="83">
        <f>G11*F11</f>
        <v>0</v>
      </c>
      <c r="I11" s="102"/>
      <c r="J11" s="235"/>
      <c r="O11" s="349"/>
      <c r="P11" s="235"/>
      <c r="V11" s="350"/>
    </row>
    <row r="12" spans="1:22" s="348" customFormat="1" x14ac:dyDescent="0.35">
      <c r="A12" s="103" t="s">
        <v>27</v>
      </c>
      <c r="B12" s="363"/>
      <c r="C12" s="351"/>
      <c r="D12" s="357"/>
      <c r="E12" s="104"/>
      <c r="F12" s="364"/>
      <c r="G12" s="352"/>
      <c r="H12" s="359"/>
      <c r="I12" s="105"/>
      <c r="J12" s="235"/>
      <c r="O12" s="349"/>
      <c r="P12" s="235"/>
      <c r="V12" s="350"/>
    </row>
    <row r="13" spans="1:22" s="348" customFormat="1" x14ac:dyDescent="0.35">
      <c r="A13" s="387" t="s">
        <v>110</v>
      </c>
      <c r="B13" s="95"/>
      <c r="C13" s="96"/>
      <c r="D13" s="82">
        <f>C13*B13</f>
        <v>0</v>
      </c>
      <c r="E13" s="98"/>
      <c r="F13" s="99"/>
      <c r="G13" s="100"/>
      <c r="H13" s="83">
        <f>G13*F13</f>
        <v>0</v>
      </c>
      <c r="I13" s="102"/>
      <c r="J13" s="235"/>
      <c r="O13" s="349"/>
      <c r="P13" s="235"/>
      <c r="V13" s="350"/>
    </row>
    <row r="14" spans="1:22" s="348" customFormat="1" x14ac:dyDescent="0.35">
      <c r="A14" s="387"/>
      <c r="B14" s="95"/>
      <c r="C14" s="96"/>
      <c r="D14" s="82">
        <f>C14*B14</f>
        <v>0</v>
      </c>
      <c r="E14" s="98"/>
      <c r="F14" s="99"/>
      <c r="G14" s="100"/>
      <c r="H14" s="83">
        <f>G14*F14</f>
        <v>0</v>
      </c>
      <c r="I14" s="102"/>
      <c r="J14" s="235"/>
      <c r="O14" s="349"/>
      <c r="P14" s="235"/>
      <c r="V14" s="350"/>
    </row>
    <row r="15" spans="1:22" s="348" customFormat="1" x14ac:dyDescent="0.35">
      <c r="A15" s="387"/>
      <c r="B15" s="95"/>
      <c r="C15" s="96"/>
      <c r="D15" s="82">
        <f>C15*B15</f>
        <v>0</v>
      </c>
      <c r="E15" s="98"/>
      <c r="F15" s="99"/>
      <c r="G15" s="100"/>
      <c r="H15" s="83">
        <f>G15*F15</f>
        <v>0</v>
      </c>
      <c r="I15" s="102"/>
      <c r="J15" s="235"/>
      <c r="O15" s="349"/>
      <c r="P15" s="235"/>
      <c r="V15" s="350"/>
    </row>
    <row r="16" spans="1:22" s="348" customFormat="1" x14ac:dyDescent="0.35">
      <c r="A16" s="103" t="s">
        <v>28</v>
      </c>
      <c r="B16" s="363"/>
      <c r="C16" s="351"/>
      <c r="D16" s="357"/>
      <c r="E16" s="104"/>
      <c r="F16" s="364"/>
      <c r="G16" s="352"/>
      <c r="H16" s="359"/>
      <c r="I16" s="105"/>
      <c r="J16" s="235"/>
      <c r="O16" s="349"/>
      <c r="P16" s="235"/>
      <c r="V16" s="350"/>
    </row>
    <row r="17" spans="1:22" s="348" customFormat="1" x14ac:dyDescent="0.35">
      <c r="A17" s="387" t="s">
        <v>111</v>
      </c>
      <c r="B17" s="95"/>
      <c r="C17" s="96"/>
      <c r="D17" s="82">
        <f>C17*B17</f>
        <v>0</v>
      </c>
      <c r="E17" s="98"/>
      <c r="F17" s="99"/>
      <c r="G17" s="100"/>
      <c r="H17" s="83">
        <f>G17*F17</f>
        <v>0</v>
      </c>
      <c r="I17" s="102"/>
      <c r="J17" s="235"/>
      <c r="O17" s="349"/>
      <c r="P17" s="235"/>
      <c r="V17" s="350"/>
    </row>
    <row r="18" spans="1:22" s="348" customFormat="1" x14ac:dyDescent="0.35">
      <c r="A18" s="387"/>
      <c r="B18" s="95"/>
      <c r="C18" s="96"/>
      <c r="D18" s="82">
        <f>C18*B18</f>
        <v>0</v>
      </c>
      <c r="E18" s="98"/>
      <c r="F18" s="99"/>
      <c r="G18" s="100"/>
      <c r="H18" s="83">
        <f>G18*F18</f>
        <v>0</v>
      </c>
      <c r="I18" s="102"/>
      <c r="J18" s="235"/>
      <c r="O18" s="349"/>
      <c r="P18" s="235"/>
      <c r="V18" s="350"/>
    </row>
    <row r="19" spans="1:22" s="348" customFormat="1" x14ac:dyDescent="0.35">
      <c r="A19" s="387"/>
      <c r="B19" s="95"/>
      <c r="C19" s="96"/>
      <c r="D19" s="82">
        <f>C19*B19</f>
        <v>0</v>
      </c>
      <c r="E19" s="98"/>
      <c r="F19" s="99"/>
      <c r="G19" s="100"/>
      <c r="H19" s="83">
        <f>G19*F19</f>
        <v>0</v>
      </c>
      <c r="I19" s="102"/>
      <c r="J19" s="235"/>
      <c r="O19" s="349"/>
      <c r="P19" s="235"/>
      <c r="V19" s="350"/>
    </row>
    <row r="20" spans="1:22" s="348" customFormat="1" x14ac:dyDescent="0.35">
      <c r="A20" s="387"/>
      <c r="B20" s="95"/>
      <c r="C20" s="96"/>
      <c r="D20" s="82">
        <f>C20*B20</f>
        <v>0</v>
      </c>
      <c r="E20" s="98"/>
      <c r="F20" s="99"/>
      <c r="G20" s="100"/>
      <c r="H20" s="83">
        <f>G20*F20</f>
        <v>0</v>
      </c>
      <c r="I20" s="102"/>
      <c r="J20" s="235"/>
      <c r="O20" s="349"/>
      <c r="P20" s="235"/>
      <c r="V20" s="350"/>
    </row>
    <row r="21" spans="1:22" s="348" customFormat="1" x14ac:dyDescent="0.35">
      <c r="A21" s="103" t="s">
        <v>29</v>
      </c>
      <c r="B21" s="363"/>
      <c r="C21" s="351"/>
      <c r="D21" s="357"/>
      <c r="E21" s="104"/>
      <c r="F21" s="364"/>
      <c r="G21" s="352"/>
      <c r="H21" s="359"/>
      <c r="I21" s="105"/>
      <c r="J21" s="235"/>
      <c r="O21" s="349"/>
      <c r="P21" s="235"/>
      <c r="V21" s="350"/>
    </row>
    <row r="22" spans="1:22" s="348" customFormat="1" x14ac:dyDescent="0.35">
      <c r="A22" s="387" t="s">
        <v>112</v>
      </c>
      <c r="B22" s="95"/>
      <c r="C22" s="96"/>
      <c r="D22" s="82">
        <f>C22*B22</f>
        <v>0</v>
      </c>
      <c r="E22" s="98"/>
      <c r="F22" s="99"/>
      <c r="G22" s="100"/>
      <c r="H22" s="83">
        <f>G22*F22</f>
        <v>0</v>
      </c>
      <c r="I22" s="102"/>
      <c r="J22" s="235"/>
      <c r="O22" s="349"/>
      <c r="P22" s="235"/>
      <c r="V22" s="350"/>
    </row>
    <row r="23" spans="1:22" s="348" customFormat="1" x14ac:dyDescent="0.35">
      <c r="A23" s="387"/>
      <c r="B23" s="95"/>
      <c r="C23" s="96"/>
      <c r="D23" s="82">
        <f>C23*B23</f>
        <v>0</v>
      </c>
      <c r="E23" s="98"/>
      <c r="F23" s="99"/>
      <c r="G23" s="100"/>
      <c r="H23" s="83">
        <f>G23*F23</f>
        <v>0</v>
      </c>
      <c r="I23" s="102"/>
      <c r="J23" s="235"/>
      <c r="O23" s="349"/>
      <c r="P23" s="235"/>
      <c r="V23" s="350"/>
    </row>
    <row r="24" spans="1:22" s="348" customFormat="1" x14ac:dyDescent="0.35">
      <c r="A24" s="387"/>
      <c r="B24" s="95"/>
      <c r="C24" s="96"/>
      <c r="D24" s="82">
        <f>C24*B24</f>
        <v>0</v>
      </c>
      <c r="E24" s="98"/>
      <c r="F24" s="99"/>
      <c r="G24" s="100"/>
      <c r="H24" s="83">
        <f>G24*F24</f>
        <v>0</v>
      </c>
      <c r="I24" s="102"/>
      <c r="J24" s="235"/>
      <c r="O24" s="349"/>
      <c r="P24" s="235"/>
      <c r="V24" s="350"/>
    </row>
    <row r="25" spans="1:22" s="348" customFormat="1" x14ac:dyDescent="0.35">
      <c r="A25" s="387"/>
      <c r="B25" s="95"/>
      <c r="C25" s="96"/>
      <c r="D25" s="82">
        <f>C25*B25</f>
        <v>0</v>
      </c>
      <c r="E25" s="98"/>
      <c r="F25" s="99"/>
      <c r="G25" s="100"/>
      <c r="H25" s="83">
        <f>G25*F25</f>
        <v>0</v>
      </c>
      <c r="I25" s="102"/>
      <c r="J25" s="235"/>
      <c r="O25" s="349"/>
      <c r="P25" s="235"/>
      <c r="V25" s="350"/>
    </row>
    <row r="26" spans="1:22" s="348" customFormat="1" x14ac:dyDescent="0.35">
      <c r="A26" s="103" t="s">
        <v>30</v>
      </c>
      <c r="B26" s="363"/>
      <c r="C26" s="351"/>
      <c r="D26" s="357"/>
      <c r="E26" s="104"/>
      <c r="F26" s="364"/>
      <c r="G26" s="352"/>
      <c r="H26" s="359"/>
      <c r="I26" s="105"/>
      <c r="J26" s="235"/>
      <c r="O26" s="349"/>
      <c r="P26" s="235"/>
      <c r="V26" s="350"/>
    </row>
    <row r="27" spans="1:22" x14ac:dyDescent="0.35">
      <c r="A27" s="18" t="s">
        <v>113</v>
      </c>
      <c r="B27" s="106"/>
      <c r="C27" s="107"/>
      <c r="D27" s="82">
        <f>C27*B27</f>
        <v>0</v>
      </c>
      <c r="E27" s="108"/>
      <c r="F27" s="109"/>
      <c r="G27" s="110"/>
      <c r="H27" s="83">
        <f>G27*F27</f>
        <v>0</v>
      </c>
      <c r="I27" s="17"/>
      <c r="J27" s="92"/>
      <c r="P27" s="236"/>
      <c r="Q27" s="92"/>
      <c r="R27" s="353"/>
      <c r="S27" s="353"/>
      <c r="T27" s="353"/>
      <c r="U27" s="353"/>
      <c r="V27" s="236"/>
    </row>
    <row r="28" spans="1:22" x14ac:dyDescent="0.35">
      <c r="A28" s="18" t="s">
        <v>114</v>
      </c>
      <c r="B28" s="106"/>
      <c r="C28" s="107"/>
      <c r="D28" s="82">
        <f t="shared" ref="D28:D32" si="0">C28*B28</f>
        <v>0</v>
      </c>
      <c r="E28" s="108"/>
      <c r="F28" s="109"/>
      <c r="G28" s="110"/>
      <c r="H28" s="83">
        <f t="shared" ref="H28:H32" si="1">G28*F28</f>
        <v>0</v>
      </c>
      <c r="I28" s="17"/>
      <c r="J28" s="92"/>
      <c r="O28" s="354"/>
      <c r="P28" s="236"/>
      <c r="Q28" s="92"/>
      <c r="R28" s="353"/>
      <c r="S28" s="353"/>
      <c r="T28" s="353"/>
      <c r="U28" s="353"/>
      <c r="V28" s="236"/>
    </row>
    <row r="29" spans="1:22" x14ac:dyDescent="0.35">
      <c r="A29" s="18" t="s">
        <v>115</v>
      </c>
      <c r="B29" s="106"/>
      <c r="C29" s="107"/>
      <c r="D29" s="82">
        <f t="shared" si="0"/>
        <v>0</v>
      </c>
      <c r="E29" s="108"/>
      <c r="F29" s="109"/>
      <c r="G29" s="110"/>
      <c r="H29" s="83">
        <f>G29*F29</f>
        <v>0</v>
      </c>
      <c r="I29" s="17"/>
      <c r="J29" s="92"/>
      <c r="O29" s="354"/>
      <c r="P29" s="236"/>
      <c r="Q29" s="92"/>
      <c r="R29" s="353"/>
      <c r="S29" s="353"/>
      <c r="T29" s="353"/>
      <c r="U29" s="353"/>
      <c r="V29" s="236"/>
    </row>
    <row r="30" spans="1:22" x14ac:dyDescent="0.35">
      <c r="A30" s="18"/>
      <c r="B30" s="106"/>
      <c r="C30" s="107"/>
      <c r="D30" s="82">
        <f t="shared" si="0"/>
        <v>0</v>
      </c>
      <c r="E30" s="111"/>
      <c r="F30" s="109"/>
      <c r="G30" s="110"/>
      <c r="H30" s="83">
        <f t="shared" si="1"/>
        <v>0</v>
      </c>
      <c r="I30" s="17"/>
      <c r="J30" s="92"/>
    </row>
    <row r="31" spans="1:22" x14ac:dyDescent="0.35">
      <c r="A31" s="18"/>
      <c r="B31" s="112"/>
      <c r="C31" s="113"/>
      <c r="D31" s="82">
        <f t="shared" si="0"/>
        <v>0</v>
      </c>
      <c r="E31" s="114"/>
      <c r="F31" s="115"/>
      <c r="G31" s="116"/>
      <c r="H31" s="83">
        <f>G31*F31</f>
        <v>0</v>
      </c>
      <c r="I31" s="39"/>
      <c r="J31" s="92"/>
    </row>
    <row r="32" spans="1:22" ht="16" thickBot="1" x14ac:dyDescent="0.4">
      <c r="A32" s="18"/>
      <c r="B32" s="117"/>
      <c r="C32" s="118"/>
      <c r="D32" s="84">
        <f t="shared" si="0"/>
        <v>0</v>
      </c>
      <c r="E32" s="119"/>
      <c r="F32" s="120"/>
      <c r="G32" s="121"/>
      <c r="H32" s="85">
        <f t="shared" si="1"/>
        <v>0</v>
      </c>
      <c r="I32" s="30"/>
      <c r="J32" s="92"/>
    </row>
    <row r="33" spans="1:9" s="237" customFormat="1" x14ac:dyDescent="0.35">
      <c r="A33" s="122"/>
      <c r="B33" s="123"/>
      <c r="C33" s="124" t="s">
        <v>58</v>
      </c>
      <c r="D33" s="358">
        <f>SUM(D27:D32)</f>
        <v>0</v>
      </c>
      <c r="E33" s="125"/>
      <c r="F33" s="126"/>
      <c r="G33" s="127" t="s">
        <v>58</v>
      </c>
      <c r="H33" s="360">
        <f>SUM(H27:H32)</f>
        <v>0</v>
      </c>
      <c r="I33" s="128"/>
    </row>
    <row r="34" spans="1:9" ht="16" thickBot="1" x14ac:dyDescent="0.4"/>
    <row r="35" spans="1:9" x14ac:dyDescent="0.35">
      <c r="A35" s="129" t="s">
        <v>60</v>
      </c>
      <c r="B35" s="355" t="s">
        <v>32</v>
      </c>
      <c r="C35" s="356" t="s">
        <v>61</v>
      </c>
    </row>
    <row r="36" spans="1:9" x14ac:dyDescent="0.35">
      <c r="A36" s="130" t="s">
        <v>25</v>
      </c>
      <c r="B36" s="297">
        <f>SUM(D5:D7)</f>
        <v>0</v>
      </c>
      <c r="C36" s="298">
        <f>SUM(H5:H7)</f>
        <v>0</v>
      </c>
    </row>
    <row r="37" spans="1:9" x14ac:dyDescent="0.35">
      <c r="A37" s="130" t="s">
        <v>26</v>
      </c>
      <c r="B37" s="297">
        <f>SUM(D9:D11)</f>
        <v>0</v>
      </c>
      <c r="C37" s="298">
        <f>SUM(H9:H11)</f>
        <v>0</v>
      </c>
    </row>
    <row r="38" spans="1:9" x14ac:dyDescent="0.35">
      <c r="A38" s="130" t="s">
        <v>27</v>
      </c>
      <c r="B38" s="297">
        <f>SUM(D13:D15)</f>
        <v>0</v>
      </c>
      <c r="C38" s="298">
        <f>SUM(H13:H15)</f>
        <v>0</v>
      </c>
    </row>
    <row r="39" spans="1:9" x14ac:dyDescent="0.35">
      <c r="A39" s="130" t="s">
        <v>28</v>
      </c>
      <c r="B39" s="297">
        <f>SUM(D17:D20)</f>
        <v>0</v>
      </c>
      <c r="C39" s="298">
        <f>SUM(H17:H20)</f>
        <v>0</v>
      </c>
    </row>
    <row r="40" spans="1:9" x14ac:dyDescent="0.35">
      <c r="A40" s="131" t="s">
        <v>29</v>
      </c>
      <c r="B40" s="297">
        <f>SUM(D22:D25)</f>
        <v>0</v>
      </c>
      <c r="C40" s="298">
        <f>SUM(H22:H25)</f>
        <v>0</v>
      </c>
    </row>
    <row r="41" spans="1:9" ht="16" thickBot="1" x14ac:dyDescent="0.4">
      <c r="A41" s="132" t="s">
        <v>30</v>
      </c>
      <c r="B41" s="361">
        <f>SUM(D27:D32)</f>
        <v>0</v>
      </c>
      <c r="C41" s="362">
        <f>SUM(H27:H32)</f>
        <v>0</v>
      </c>
    </row>
  </sheetData>
  <sheetProtection sheet="1" objects="1" scenarios="1"/>
  <mergeCells count="2">
    <mergeCell ref="B2:E2"/>
    <mergeCell ref="F2:I2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K43"/>
  <sheetViews>
    <sheetView zoomScale="92" zoomScaleNormal="70" zoomScaleSheetLayoutView="90" workbookViewId="0">
      <selection activeCell="A4" sqref="A4"/>
    </sheetView>
  </sheetViews>
  <sheetFormatPr defaultColWidth="8.81640625" defaultRowHeight="14.5" x14ac:dyDescent="0.35"/>
  <cols>
    <col min="1" max="1" width="48.453125" style="164" bestFit="1" customWidth="1"/>
    <col min="2" max="4" width="10.453125" style="164" customWidth="1"/>
    <col min="5" max="5" width="15.453125" style="164" customWidth="1"/>
    <col min="6" max="6" width="37.1796875" style="164" customWidth="1"/>
    <col min="7" max="9" width="10.453125" style="164" customWidth="1"/>
    <col min="10" max="10" width="15.453125" style="164" customWidth="1"/>
    <col min="11" max="11" width="33.1796875" style="164" bestFit="1" customWidth="1"/>
    <col min="12" max="16384" width="8.81640625" style="164"/>
  </cols>
  <sheetData>
    <row r="1" spans="1:11" ht="15" thickBot="1" x14ac:dyDescent="0.4"/>
    <row r="2" spans="1:11" s="168" customFormat="1" ht="15" customHeight="1" x14ac:dyDescent="0.45">
      <c r="A2" s="545" t="s">
        <v>116</v>
      </c>
      <c r="B2" s="534" t="s">
        <v>62</v>
      </c>
      <c r="C2" s="535"/>
      <c r="D2" s="535"/>
      <c r="E2" s="535"/>
      <c r="F2" s="536"/>
      <c r="G2" s="537" t="s">
        <v>63</v>
      </c>
      <c r="H2" s="538"/>
      <c r="I2" s="538"/>
      <c r="J2" s="538"/>
      <c r="K2" s="539"/>
    </row>
    <row r="3" spans="1:11" s="365" customFormat="1" ht="43.5" x14ac:dyDescent="0.35">
      <c r="A3" s="238" t="s">
        <v>64</v>
      </c>
      <c r="B3" s="239" t="s">
        <v>117</v>
      </c>
      <c r="C3" s="240" t="s">
        <v>118</v>
      </c>
      <c r="D3" s="240" t="s">
        <v>119</v>
      </c>
      <c r="E3" s="241" t="s">
        <v>68</v>
      </c>
      <c r="F3" s="242" t="s">
        <v>42</v>
      </c>
      <c r="G3" s="243" t="s">
        <v>117</v>
      </c>
      <c r="H3" s="244" t="s">
        <v>118</v>
      </c>
      <c r="I3" s="244" t="s">
        <v>119</v>
      </c>
      <c r="J3" s="245" t="s">
        <v>68</v>
      </c>
      <c r="K3" s="246" t="s">
        <v>42</v>
      </c>
    </row>
    <row r="4" spans="1:11" s="365" customFormat="1" x14ac:dyDescent="0.35">
      <c r="A4" s="247" t="s">
        <v>25</v>
      </c>
      <c r="B4" s="371"/>
      <c r="C4" s="372"/>
      <c r="D4" s="372"/>
      <c r="E4" s="367"/>
      <c r="F4" s="248"/>
      <c r="G4" s="373"/>
      <c r="H4" s="374"/>
      <c r="I4" s="374"/>
      <c r="J4" s="369"/>
      <c r="K4" s="249"/>
    </row>
    <row r="5" spans="1:11" s="365" customFormat="1" x14ac:dyDescent="0.35">
      <c r="A5" s="238"/>
      <c r="B5" s="239"/>
      <c r="C5" s="240"/>
      <c r="D5" s="240"/>
      <c r="E5" s="86">
        <f>B5*C5*D5</f>
        <v>0</v>
      </c>
      <c r="F5" s="242"/>
      <c r="G5" s="243"/>
      <c r="H5" s="244"/>
      <c r="I5" s="244"/>
      <c r="J5" s="87">
        <f>G5*H5*I5</f>
        <v>0</v>
      </c>
      <c r="K5" s="246"/>
    </row>
    <row r="6" spans="1:11" s="365" customFormat="1" x14ac:dyDescent="0.35">
      <c r="A6" s="238"/>
      <c r="B6" s="239"/>
      <c r="C6" s="240"/>
      <c r="D6" s="240"/>
      <c r="E6" s="86">
        <f>B6*C6*D6</f>
        <v>0</v>
      </c>
      <c r="F6" s="242"/>
      <c r="G6" s="243"/>
      <c r="H6" s="244"/>
      <c r="I6" s="244"/>
      <c r="J6" s="87">
        <f>G6*H6*I6</f>
        <v>0</v>
      </c>
      <c r="K6" s="246"/>
    </row>
    <row r="7" spans="1:11" s="365" customFormat="1" x14ac:dyDescent="0.35">
      <c r="A7" s="238"/>
      <c r="B7" s="239"/>
      <c r="C7" s="240"/>
      <c r="D7" s="240"/>
      <c r="E7" s="86">
        <f>B7*C7*D7</f>
        <v>0</v>
      </c>
      <c r="F7" s="242"/>
      <c r="G7" s="243"/>
      <c r="H7" s="244"/>
      <c r="I7" s="244"/>
      <c r="J7" s="87">
        <f>G7*H7*I7</f>
        <v>0</v>
      </c>
      <c r="K7" s="246"/>
    </row>
    <row r="8" spans="1:11" s="365" customFormat="1" x14ac:dyDescent="0.35">
      <c r="A8" s="247" t="s">
        <v>26</v>
      </c>
      <c r="B8" s="371"/>
      <c r="C8" s="372"/>
      <c r="D8" s="372"/>
      <c r="E8" s="367"/>
      <c r="F8" s="248"/>
      <c r="G8" s="373"/>
      <c r="H8" s="374"/>
      <c r="I8" s="374"/>
      <c r="J8" s="369"/>
      <c r="K8" s="249"/>
    </row>
    <row r="9" spans="1:11" s="365" customFormat="1" x14ac:dyDescent="0.35">
      <c r="A9" s="238"/>
      <c r="B9" s="239"/>
      <c r="C9" s="240"/>
      <c r="D9" s="240"/>
      <c r="E9" s="86">
        <f t="shared" ref="E9" si="0">B9*C9*D9</f>
        <v>0</v>
      </c>
      <c r="F9" s="242"/>
      <c r="G9" s="243"/>
      <c r="H9" s="244"/>
      <c r="I9" s="244"/>
      <c r="J9" s="87">
        <f>G9*H9*I9</f>
        <v>0</v>
      </c>
      <c r="K9" s="246"/>
    </row>
    <row r="10" spans="1:11" s="365" customFormat="1" x14ac:dyDescent="0.35">
      <c r="A10" s="238"/>
      <c r="B10" s="239"/>
      <c r="C10" s="240"/>
      <c r="D10" s="240"/>
      <c r="E10" s="86">
        <f t="shared" ref="E10" si="1">B10*C10*D10</f>
        <v>0</v>
      </c>
      <c r="F10" s="242"/>
      <c r="G10" s="243"/>
      <c r="H10" s="244"/>
      <c r="I10" s="244"/>
      <c r="J10" s="87">
        <f>G10*H10*I10</f>
        <v>0</v>
      </c>
      <c r="K10" s="246"/>
    </row>
    <row r="11" spans="1:11" s="365" customFormat="1" x14ac:dyDescent="0.35">
      <c r="A11" s="238"/>
      <c r="B11" s="239"/>
      <c r="C11" s="240"/>
      <c r="D11" s="240"/>
      <c r="E11" s="86">
        <f t="shared" ref="E11:E34" si="2">B11*C11*D11</f>
        <v>0</v>
      </c>
      <c r="F11" s="242"/>
      <c r="G11" s="243"/>
      <c r="H11" s="244"/>
      <c r="I11" s="244"/>
      <c r="J11" s="87">
        <f>G11*H11*I11</f>
        <v>0</v>
      </c>
      <c r="K11" s="246"/>
    </row>
    <row r="12" spans="1:11" s="365" customFormat="1" x14ac:dyDescent="0.35">
      <c r="A12" s="247" t="s">
        <v>27</v>
      </c>
      <c r="B12" s="371"/>
      <c r="C12" s="372"/>
      <c r="D12" s="372"/>
      <c r="E12" s="367"/>
      <c r="F12" s="248"/>
      <c r="G12" s="373"/>
      <c r="H12" s="374"/>
      <c r="I12" s="374"/>
      <c r="J12" s="369"/>
      <c r="K12" s="249"/>
    </row>
    <row r="13" spans="1:11" s="365" customFormat="1" x14ac:dyDescent="0.35">
      <c r="A13" s="238"/>
      <c r="B13" s="239"/>
      <c r="C13" s="240"/>
      <c r="D13" s="240"/>
      <c r="E13" s="86">
        <f t="shared" ref="E13" si="3">B13*C13*D13</f>
        <v>0</v>
      </c>
      <c r="F13" s="242"/>
      <c r="G13" s="243"/>
      <c r="H13" s="244"/>
      <c r="I13" s="244"/>
      <c r="J13" s="87">
        <f>G13*H13*I13</f>
        <v>0</v>
      </c>
      <c r="K13" s="246"/>
    </row>
    <row r="14" spans="1:11" s="365" customFormat="1" x14ac:dyDescent="0.35">
      <c r="A14" s="238"/>
      <c r="B14" s="239"/>
      <c r="C14" s="240"/>
      <c r="D14" s="240"/>
      <c r="E14" s="86">
        <f t="shared" ref="E14" si="4">B14*C14*D14</f>
        <v>0</v>
      </c>
      <c r="F14" s="242"/>
      <c r="G14" s="243"/>
      <c r="H14" s="244"/>
      <c r="I14" s="244"/>
      <c r="J14" s="87">
        <f>G14*H14*I14</f>
        <v>0</v>
      </c>
      <c r="K14" s="246"/>
    </row>
    <row r="15" spans="1:11" s="365" customFormat="1" x14ac:dyDescent="0.35">
      <c r="A15" s="238"/>
      <c r="B15" s="239"/>
      <c r="C15" s="240"/>
      <c r="D15" s="240"/>
      <c r="E15" s="86">
        <f t="shared" si="2"/>
        <v>0</v>
      </c>
      <c r="F15" s="242"/>
      <c r="G15" s="243"/>
      <c r="H15" s="244"/>
      <c r="I15" s="244"/>
      <c r="J15" s="87">
        <f>G15*H15*I15</f>
        <v>0</v>
      </c>
      <c r="K15" s="246"/>
    </row>
    <row r="16" spans="1:11" s="365" customFormat="1" x14ac:dyDescent="0.35">
      <c r="A16" s="247" t="s">
        <v>28</v>
      </c>
      <c r="B16" s="371"/>
      <c r="C16" s="372"/>
      <c r="D16" s="372"/>
      <c r="E16" s="367"/>
      <c r="F16" s="248"/>
      <c r="G16" s="373"/>
      <c r="H16" s="374"/>
      <c r="I16" s="374"/>
      <c r="J16" s="369"/>
      <c r="K16" s="249"/>
    </row>
    <row r="17" spans="1:11" s="365" customFormat="1" x14ac:dyDescent="0.35">
      <c r="A17" s="250" t="s">
        <v>120</v>
      </c>
      <c r="B17" s="251"/>
      <c r="C17" s="252"/>
      <c r="D17" s="252"/>
      <c r="E17" s="88">
        <f t="shared" ref="E17:E19" si="5">B17*C17*D17</f>
        <v>0</v>
      </c>
      <c r="F17" s="253"/>
      <c r="G17" s="254"/>
      <c r="H17" s="255"/>
      <c r="I17" s="255"/>
      <c r="J17" s="87">
        <f>G17*H17*I17</f>
        <v>0</v>
      </c>
      <c r="K17" s="256"/>
    </row>
    <row r="18" spans="1:11" s="365" customFormat="1" x14ac:dyDescent="0.35">
      <c r="A18" s="250"/>
      <c r="B18" s="251"/>
      <c r="C18" s="252"/>
      <c r="D18" s="252"/>
      <c r="E18" s="88">
        <f t="shared" ref="E18" si="6">B18*C18*D18</f>
        <v>0</v>
      </c>
      <c r="F18" s="253"/>
      <c r="G18" s="254"/>
      <c r="H18" s="255"/>
      <c r="I18" s="255"/>
      <c r="J18" s="87">
        <f>G18*H18*I18</f>
        <v>0</v>
      </c>
      <c r="K18" s="256"/>
    </row>
    <row r="19" spans="1:11" s="365" customFormat="1" x14ac:dyDescent="0.35">
      <c r="A19" s="250"/>
      <c r="B19" s="251"/>
      <c r="C19" s="252"/>
      <c r="D19" s="252"/>
      <c r="E19" s="88">
        <f t="shared" si="5"/>
        <v>0</v>
      </c>
      <c r="F19" s="253"/>
      <c r="G19" s="254"/>
      <c r="H19" s="255"/>
      <c r="I19" s="255"/>
      <c r="J19" s="87">
        <f>G19*H19*I19</f>
        <v>0</v>
      </c>
      <c r="K19" s="256"/>
    </row>
    <row r="20" spans="1:11" s="365" customFormat="1" x14ac:dyDescent="0.35">
      <c r="A20" s="250"/>
      <c r="B20" s="251"/>
      <c r="C20" s="252"/>
      <c r="D20" s="252"/>
      <c r="E20" s="88">
        <f t="shared" si="2"/>
        <v>0</v>
      </c>
      <c r="F20" s="253"/>
      <c r="G20" s="254"/>
      <c r="H20" s="255"/>
      <c r="I20" s="255"/>
      <c r="J20" s="87">
        <f>G20*H20*I20</f>
        <v>0</v>
      </c>
      <c r="K20" s="256"/>
    </row>
    <row r="21" spans="1:11" s="365" customFormat="1" x14ac:dyDescent="0.35">
      <c r="A21" s="247" t="s">
        <v>29</v>
      </c>
      <c r="B21" s="371"/>
      <c r="C21" s="372"/>
      <c r="D21" s="372"/>
      <c r="E21" s="367"/>
      <c r="F21" s="248"/>
      <c r="G21" s="373"/>
      <c r="H21" s="374"/>
      <c r="I21" s="374"/>
      <c r="J21" s="369"/>
      <c r="K21" s="249"/>
    </row>
    <row r="22" spans="1:11" s="365" customFormat="1" x14ac:dyDescent="0.35">
      <c r="A22" s="250" t="s">
        <v>121</v>
      </c>
      <c r="B22" s="251"/>
      <c r="C22" s="252"/>
      <c r="D22" s="252"/>
      <c r="E22" s="88">
        <f t="shared" si="2"/>
        <v>0</v>
      </c>
      <c r="F22" s="253"/>
      <c r="G22" s="254"/>
      <c r="H22" s="255"/>
      <c r="I22" s="255"/>
      <c r="J22" s="87">
        <f>G22*H22*I22</f>
        <v>0</v>
      </c>
      <c r="K22" s="256"/>
    </row>
    <row r="23" spans="1:11" s="365" customFormat="1" x14ac:dyDescent="0.35">
      <c r="A23" s="250" t="s">
        <v>122</v>
      </c>
      <c r="B23" s="251"/>
      <c r="C23" s="252"/>
      <c r="D23" s="252"/>
      <c r="E23" s="88">
        <f t="shared" si="2"/>
        <v>0</v>
      </c>
      <c r="F23" s="253"/>
      <c r="G23" s="254"/>
      <c r="H23" s="255"/>
      <c r="I23" s="255"/>
      <c r="J23" s="87">
        <f t="shared" ref="J23:J26" si="7">G23*H23*I23</f>
        <v>0</v>
      </c>
      <c r="K23" s="256"/>
    </row>
    <row r="24" spans="1:11" s="365" customFormat="1" x14ac:dyDescent="0.35">
      <c r="A24" s="250"/>
      <c r="B24" s="251"/>
      <c r="C24" s="252"/>
      <c r="D24" s="252"/>
      <c r="E24" s="88">
        <f t="shared" si="2"/>
        <v>0</v>
      </c>
      <c r="F24" s="253"/>
      <c r="G24" s="254"/>
      <c r="H24" s="255"/>
      <c r="I24" s="255"/>
      <c r="J24" s="87">
        <f t="shared" si="7"/>
        <v>0</v>
      </c>
      <c r="K24" s="256"/>
    </row>
    <row r="25" spans="1:11" s="365" customFormat="1" x14ac:dyDescent="0.35">
      <c r="A25" s="250"/>
      <c r="B25" s="251"/>
      <c r="C25" s="252"/>
      <c r="D25" s="252"/>
      <c r="E25" s="88">
        <f t="shared" ref="E25" si="8">B25*C25*D25</f>
        <v>0</v>
      </c>
      <c r="F25" s="253"/>
      <c r="G25" s="254"/>
      <c r="H25" s="255"/>
      <c r="I25" s="255"/>
      <c r="J25" s="87">
        <f t="shared" ref="J25" si="9">G25*H25*I25</f>
        <v>0</v>
      </c>
      <c r="K25" s="256"/>
    </row>
    <row r="26" spans="1:11" s="365" customFormat="1" x14ac:dyDescent="0.35">
      <c r="A26" s="250"/>
      <c r="B26" s="251"/>
      <c r="C26" s="252"/>
      <c r="D26" s="252"/>
      <c r="E26" s="88">
        <f t="shared" si="2"/>
        <v>0</v>
      </c>
      <c r="F26" s="253"/>
      <c r="G26" s="254"/>
      <c r="H26" s="255"/>
      <c r="I26" s="255"/>
      <c r="J26" s="87">
        <f t="shared" si="7"/>
        <v>0</v>
      </c>
      <c r="K26" s="256"/>
    </row>
    <row r="27" spans="1:11" s="365" customFormat="1" x14ac:dyDescent="0.35">
      <c r="A27" s="247" t="s">
        <v>30</v>
      </c>
      <c r="B27" s="371"/>
      <c r="C27" s="372"/>
      <c r="D27" s="372"/>
      <c r="E27" s="367"/>
      <c r="F27" s="248"/>
      <c r="G27" s="373"/>
      <c r="H27" s="374"/>
      <c r="I27" s="374"/>
      <c r="J27" s="369"/>
      <c r="K27" s="249"/>
    </row>
    <row r="28" spans="1:11" x14ac:dyDescent="0.35">
      <c r="A28" s="164" t="s">
        <v>123</v>
      </c>
      <c r="B28" s="155"/>
      <c r="C28" s="136"/>
      <c r="D28" s="136"/>
      <c r="E28" s="86">
        <f t="shared" si="2"/>
        <v>0</v>
      </c>
      <c r="F28" s="31"/>
      <c r="G28" s="109"/>
      <c r="H28" s="110"/>
      <c r="I28" s="110"/>
      <c r="J28" s="87">
        <f>G28*H28*I28</f>
        <v>0</v>
      </c>
      <c r="K28" s="17"/>
    </row>
    <row r="29" spans="1:11" x14ac:dyDescent="0.35">
      <c r="A29" s="18" t="s">
        <v>124</v>
      </c>
      <c r="B29" s="155"/>
      <c r="C29" s="136"/>
      <c r="D29" s="136"/>
      <c r="E29" s="86">
        <f t="shared" si="2"/>
        <v>0</v>
      </c>
      <c r="F29" s="31"/>
      <c r="G29" s="109"/>
      <c r="H29" s="110"/>
      <c r="I29" s="110"/>
      <c r="J29" s="87">
        <f t="shared" ref="J29:J34" si="10">G29*H29*I29</f>
        <v>0</v>
      </c>
      <c r="K29" s="17"/>
    </row>
    <row r="30" spans="1:11" x14ac:dyDescent="0.35">
      <c r="A30" s="18" t="s">
        <v>125</v>
      </c>
      <c r="B30" s="155"/>
      <c r="C30" s="136"/>
      <c r="D30" s="136"/>
      <c r="E30" s="86">
        <f t="shared" si="2"/>
        <v>0</v>
      </c>
      <c r="F30" s="31"/>
      <c r="G30" s="109"/>
      <c r="H30" s="110"/>
      <c r="I30" s="110"/>
      <c r="J30" s="87">
        <f t="shared" si="10"/>
        <v>0</v>
      </c>
      <c r="K30" s="17"/>
    </row>
    <row r="31" spans="1:11" x14ac:dyDescent="0.35">
      <c r="A31" s="18" t="s">
        <v>126</v>
      </c>
      <c r="B31" s="257"/>
      <c r="C31" s="258"/>
      <c r="D31" s="258"/>
      <c r="E31" s="86">
        <f t="shared" si="2"/>
        <v>0</v>
      </c>
      <c r="F31" s="38"/>
      <c r="G31" s="115"/>
      <c r="H31" s="116"/>
      <c r="I31" s="116"/>
      <c r="J31" s="87">
        <f t="shared" si="10"/>
        <v>0</v>
      </c>
      <c r="K31" s="39"/>
    </row>
    <row r="32" spans="1:11" x14ac:dyDescent="0.35">
      <c r="A32" s="18"/>
      <c r="B32" s="155"/>
      <c r="C32" s="136"/>
      <c r="D32" s="136"/>
      <c r="E32" s="86">
        <f t="shared" si="2"/>
        <v>0</v>
      </c>
      <c r="F32" s="31"/>
      <c r="G32" s="109"/>
      <c r="H32" s="110"/>
      <c r="I32" s="110"/>
      <c r="J32" s="87">
        <f t="shared" si="10"/>
        <v>0</v>
      </c>
      <c r="K32" s="17"/>
    </row>
    <row r="33" spans="1:11" x14ac:dyDescent="0.35">
      <c r="A33" s="18"/>
      <c r="B33" s="155"/>
      <c r="C33" s="136"/>
      <c r="D33" s="136"/>
      <c r="E33" s="86">
        <f t="shared" ref="E33" si="11">B33*C33*D33</f>
        <v>0</v>
      </c>
      <c r="F33" s="31"/>
      <c r="G33" s="109"/>
      <c r="H33" s="110"/>
      <c r="I33" s="110"/>
      <c r="J33" s="87">
        <f t="shared" ref="J33" si="12">G33*H33*I33</f>
        <v>0</v>
      </c>
      <c r="K33" s="17"/>
    </row>
    <row r="34" spans="1:11" ht="15" thickBot="1" x14ac:dyDescent="0.4">
      <c r="A34" s="18"/>
      <c r="B34" s="156"/>
      <c r="C34" s="157"/>
      <c r="D34" s="157"/>
      <c r="E34" s="89">
        <f t="shared" si="2"/>
        <v>0</v>
      </c>
      <c r="F34" s="29"/>
      <c r="G34" s="120"/>
      <c r="H34" s="121"/>
      <c r="I34" s="121"/>
      <c r="J34" s="90">
        <f t="shared" si="10"/>
        <v>0</v>
      </c>
      <c r="K34" s="30"/>
    </row>
    <row r="35" spans="1:11" s="259" customFormat="1" ht="18.5" x14ac:dyDescent="0.45">
      <c r="B35" s="260"/>
      <c r="C35" s="260"/>
      <c r="D35" s="261" t="s">
        <v>58</v>
      </c>
      <c r="E35" s="368">
        <f>SUM(E4:E34)</f>
        <v>0</v>
      </c>
      <c r="F35" s="262"/>
      <c r="G35" s="263"/>
      <c r="H35" s="263"/>
      <c r="I35" s="264" t="s">
        <v>58</v>
      </c>
      <c r="J35" s="370">
        <f>SUM(J28:J34)</f>
        <v>0</v>
      </c>
      <c r="K35" s="265"/>
    </row>
    <row r="36" spans="1:11" ht="15" thickBot="1" x14ac:dyDescent="0.4">
      <c r="D36" s="266"/>
      <c r="E36" s="266"/>
    </row>
    <row r="37" spans="1:11" x14ac:dyDescent="0.35">
      <c r="A37" s="267" t="s">
        <v>60</v>
      </c>
      <c r="B37" s="342" t="s">
        <v>32</v>
      </c>
      <c r="C37" s="366" t="s">
        <v>61</v>
      </c>
    </row>
    <row r="38" spans="1:11" x14ac:dyDescent="0.35">
      <c r="A38" s="165" t="s">
        <v>25</v>
      </c>
      <c r="B38" s="325">
        <f>SUM(E5:E7)</f>
        <v>0</v>
      </c>
      <c r="C38" s="326">
        <f>SUM(J5:J7)</f>
        <v>0</v>
      </c>
    </row>
    <row r="39" spans="1:11" x14ac:dyDescent="0.35">
      <c r="A39" s="165" t="s">
        <v>26</v>
      </c>
      <c r="B39" s="325">
        <f>SUM(E9:E11)</f>
        <v>0</v>
      </c>
      <c r="C39" s="326">
        <f>SUM(J9:J11)</f>
        <v>0</v>
      </c>
      <c r="D39" s="268"/>
      <c r="E39" s="269"/>
    </row>
    <row r="40" spans="1:11" x14ac:dyDescent="0.35">
      <c r="A40" s="165" t="s">
        <v>27</v>
      </c>
      <c r="B40" s="325">
        <f>SUM(E13:E15)</f>
        <v>0</v>
      </c>
      <c r="C40" s="326">
        <f>SUM(J13:J15)</f>
        <v>0</v>
      </c>
    </row>
    <row r="41" spans="1:11" x14ac:dyDescent="0.35">
      <c r="A41" s="165" t="s">
        <v>28</v>
      </c>
      <c r="B41" s="325">
        <f>SUM(E17:E20)</f>
        <v>0</v>
      </c>
      <c r="C41" s="326">
        <f>SUM(J17:J20)</f>
        <v>0</v>
      </c>
    </row>
    <row r="42" spans="1:11" x14ac:dyDescent="0.35">
      <c r="A42" s="166" t="s">
        <v>29</v>
      </c>
      <c r="B42" s="325">
        <f>SUM(E22:E26)</f>
        <v>0</v>
      </c>
      <c r="C42" s="326">
        <f>SUM(J22:J26)</f>
        <v>0</v>
      </c>
    </row>
    <row r="43" spans="1:11" ht="15" thickBot="1" x14ac:dyDescent="0.4">
      <c r="A43" s="167" t="s">
        <v>30</v>
      </c>
      <c r="B43" s="327">
        <f>SUM(E28:E34)</f>
        <v>0</v>
      </c>
      <c r="C43" s="328">
        <f>SUM(J28:J34)</f>
        <v>0</v>
      </c>
    </row>
  </sheetData>
  <sheetProtection sheet="1" objects="1" scenarios="1"/>
  <mergeCells count="2">
    <mergeCell ref="B2:F2"/>
    <mergeCell ref="G2:K2"/>
  </mergeCells>
  <pageMargins left="0.7" right="0.7" top="0.75" bottom="0.75" header="0.3" footer="0.3"/>
  <pageSetup scale="50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K42"/>
  <sheetViews>
    <sheetView tabSelected="1" zoomScale="80" zoomScaleNormal="80" zoomScaleSheetLayoutView="80" workbookViewId="0">
      <pane ySplit="3" topLeftCell="A4" activePane="bottomLeft" state="frozen"/>
      <selection pane="bottomLeft" activeCell="E35" sqref="E35"/>
    </sheetView>
  </sheetViews>
  <sheetFormatPr defaultColWidth="9.1796875" defaultRowHeight="15.5" x14ac:dyDescent="0.35"/>
  <cols>
    <col min="1" max="1" width="29.36328125" style="270" customWidth="1"/>
    <col min="2" max="2" width="13" style="270" customWidth="1"/>
    <col min="3" max="3" width="17.81640625" style="271" customWidth="1"/>
    <col min="4" max="4" width="13" style="272" customWidth="1"/>
    <col min="5" max="5" width="38.7265625" style="272" customWidth="1"/>
    <col min="6" max="6" width="9.1796875" style="270" bestFit="1" customWidth="1"/>
    <col min="7" max="7" width="19.1796875" style="270" customWidth="1"/>
    <col min="8" max="8" width="14.453125" style="270" customWidth="1"/>
    <col min="9" max="9" width="63.1796875" style="270" bestFit="1" customWidth="1"/>
    <col min="10" max="16384" width="9.1796875" style="270"/>
  </cols>
  <sheetData>
    <row r="1" spans="1:9" ht="16" thickBot="1" x14ac:dyDescent="0.4"/>
    <row r="2" spans="1:9" ht="16.5" customHeight="1" x14ac:dyDescent="0.45">
      <c r="A2" s="545" t="s">
        <v>127</v>
      </c>
      <c r="B2" s="546"/>
      <c r="C2" s="540"/>
      <c r="D2" s="540"/>
      <c r="E2" s="541"/>
      <c r="F2" s="554"/>
      <c r="G2" s="538"/>
      <c r="H2" s="538"/>
      <c r="I2" s="539"/>
    </row>
    <row r="3" spans="1:9" s="377" customFormat="1" ht="25" customHeight="1" x14ac:dyDescent="0.35">
      <c r="A3" s="273" t="s">
        <v>64</v>
      </c>
      <c r="B3" s="547" t="s">
        <v>38</v>
      </c>
      <c r="C3" s="274" t="s">
        <v>39</v>
      </c>
      <c r="D3" s="375" t="s">
        <v>68</v>
      </c>
      <c r="E3" s="275" t="s">
        <v>42</v>
      </c>
      <c r="F3" s="555" t="s">
        <v>38</v>
      </c>
      <c r="G3" s="276" t="s">
        <v>39</v>
      </c>
      <c r="H3" s="376" t="s">
        <v>68</v>
      </c>
      <c r="I3" s="277" t="s">
        <v>42</v>
      </c>
    </row>
    <row r="4" spans="1:9" s="377" customFormat="1" x14ac:dyDescent="0.35">
      <c r="A4" s="278" t="s">
        <v>25</v>
      </c>
      <c r="B4" s="548"/>
      <c r="C4" s="383"/>
      <c r="D4" s="378"/>
      <c r="E4" s="279"/>
      <c r="F4" s="556"/>
      <c r="G4" s="384"/>
      <c r="H4" s="379"/>
      <c r="I4" s="280"/>
    </row>
    <row r="5" spans="1:9" s="377" customFormat="1" x14ac:dyDescent="0.35">
      <c r="A5" s="483"/>
      <c r="B5" s="549"/>
      <c r="C5" s="484"/>
      <c r="D5" s="86">
        <f>C5*B5</f>
        <v>0</v>
      </c>
      <c r="E5" s="485"/>
      <c r="F5" s="557"/>
      <c r="G5" s="486"/>
      <c r="H5" s="87">
        <f>G5*F5</f>
        <v>0</v>
      </c>
      <c r="I5" s="277"/>
    </row>
    <row r="6" spans="1:9" s="377" customFormat="1" x14ac:dyDescent="0.35">
      <c r="A6" s="483"/>
      <c r="B6" s="549"/>
      <c r="C6" s="484"/>
      <c r="D6" s="86">
        <f>C6*B6</f>
        <v>0</v>
      </c>
      <c r="E6" s="485"/>
      <c r="F6" s="557"/>
      <c r="G6" s="486"/>
      <c r="H6" s="87">
        <f>G6*F6</f>
        <v>0</v>
      </c>
      <c r="I6" s="277"/>
    </row>
    <row r="7" spans="1:9" s="377" customFormat="1" x14ac:dyDescent="0.35">
      <c r="A7" s="483"/>
      <c r="B7" s="549"/>
      <c r="C7" s="484"/>
      <c r="D7" s="86">
        <f>C7*B7</f>
        <v>0</v>
      </c>
      <c r="E7" s="485"/>
      <c r="F7" s="557"/>
      <c r="G7" s="486"/>
      <c r="H7" s="87">
        <f>G7*F7</f>
        <v>0</v>
      </c>
      <c r="I7" s="277"/>
    </row>
    <row r="8" spans="1:9" s="377" customFormat="1" x14ac:dyDescent="0.35">
      <c r="A8" s="278" t="s">
        <v>26</v>
      </c>
      <c r="B8" s="548"/>
      <c r="C8" s="383"/>
      <c r="D8" s="381"/>
      <c r="E8" s="487"/>
      <c r="F8" s="558"/>
      <c r="G8" s="488"/>
      <c r="H8" s="382"/>
      <c r="I8" s="280"/>
    </row>
    <row r="9" spans="1:9" s="377" customFormat="1" x14ac:dyDescent="0.35">
      <c r="A9" s="483"/>
      <c r="B9" s="549"/>
      <c r="C9" s="484"/>
      <c r="D9" s="86">
        <f>C9*B9</f>
        <v>0</v>
      </c>
      <c r="E9" s="485"/>
      <c r="F9" s="557"/>
      <c r="G9" s="486"/>
      <c r="H9" s="87">
        <f>G9*F9</f>
        <v>0</v>
      </c>
      <c r="I9" s="277"/>
    </row>
    <row r="10" spans="1:9" s="377" customFormat="1" x14ac:dyDescent="0.35">
      <c r="A10" s="483"/>
      <c r="B10" s="549"/>
      <c r="C10" s="484"/>
      <c r="D10" s="86">
        <f>C10*B10</f>
        <v>0</v>
      </c>
      <c r="E10" s="485"/>
      <c r="F10" s="557"/>
      <c r="G10" s="486"/>
      <c r="H10" s="87">
        <f>G10*F10</f>
        <v>0</v>
      </c>
      <c r="I10" s="277"/>
    </row>
    <row r="11" spans="1:9" s="377" customFormat="1" x14ac:dyDescent="0.35">
      <c r="A11" s="483"/>
      <c r="B11" s="549"/>
      <c r="C11" s="484"/>
      <c r="D11" s="86">
        <f>C11*B11</f>
        <v>0</v>
      </c>
      <c r="E11" s="485"/>
      <c r="F11" s="557"/>
      <c r="G11" s="486"/>
      <c r="H11" s="87">
        <f>G11*F11</f>
        <v>0</v>
      </c>
      <c r="I11" s="277"/>
    </row>
    <row r="12" spans="1:9" s="377" customFormat="1" x14ac:dyDescent="0.35">
      <c r="A12" s="278" t="s">
        <v>27</v>
      </c>
      <c r="B12" s="548"/>
      <c r="C12" s="383"/>
      <c r="D12" s="381"/>
      <c r="E12" s="487"/>
      <c r="F12" s="558"/>
      <c r="G12" s="488"/>
      <c r="H12" s="382"/>
      <c r="I12" s="280"/>
    </row>
    <row r="13" spans="1:9" s="377" customFormat="1" x14ac:dyDescent="0.35">
      <c r="A13" s="483"/>
      <c r="B13" s="549"/>
      <c r="C13" s="484"/>
      <c r="D13" s="86">
        <f>C13*B13</f>
        <v>0</v>
      </c>
      <c r="E13" s="485"/>
      <c r="F13" s="557"/>
      <c r="G13" s="486"/>
      <c r="H13" s="87">
        <f>G13*F13</f>
        <v>0</v>
      </c>
      <c r="I13" s="277"/>
    </row>
    <row r="14" spans="1:9" s="377" customFormat="1" x14ac:dyDescent="0.35">
      <c r="A14" s="483"/>
      <c r="B14" s="549"/>
      <c r="C14" s="484"/>
      <c r="D14" s="86">
        <f>C14*B14</f>
        <v>0</v>
      </c>
      <c r="E14" s="485"/>
      <c r="F14" s="557"/>
      <c r="G14" s="486"/>
      <c r="H14" s="87">
        <f>G14*F14</f>
        <v>0</v>
      </c>
      <c r="I14" s="277"/>
    </row>
    <row r="15" spans="1:9" s="377" customFormat="1" x14ac:dyDescent="0.35">
      <c r="A15" s="483"/>
      <c r="B15" s="549"/>
      <c r="C15" s="484"/>
      <c r="D15" s="86">
        <f>C15*B15</f>
        <v>0</v>
      </c>
      <c r="E15" s="485"/>
      <c r="F15" s="557"/>
      <c r="G15" s="486"/>
      <c r="H15" s="87">
        <f>G15*F15</f>
        <v>0</v>
      </c>
      <c r="I15" s="277"/>
    </row>
    <row r="16" spans="1:9" s="377" customFormat="1" x14ac:dyDescent="0.35">
      <c r="A16" s="278" t="s">
        <v>28</v>
      </c>
      <c r="B16" s="548"/>
      <c r="C16" s="383"/>
      <c r="D16" s="381"/>
      <c r="E16" s="487"/>
      <c r="F16" s="558"/>
      <c r="G16" s="488"/>
      <c r="H16" s="382"/>
      <c r="I16" s="280"/>
    </row>
    <row r="17" spans="1:11" s="377" customFormat="1" x14ac:dyDescent="0.35">
      <c r="A17" s="483"/>
      <c r="B17" s="549"/>
      <c r="C17" s="484"/>
      <c r="D17" s="86">
        <f>C17*B17</f>
        <v>0</v>
      </c>
      <c r="E17" s="485"/>
      <c r="F17" s="557"/>
      <c r="G17" s="486"/>
      <c r="H17" s="87">
        <f>G17*F17</f>
        <v>0</v>
      </c>
      <c r="I17" s="277"/>
    </row>
    <row r="18" spans="1:11" s="377" customFormat="1" x14ac:dyDescent="0.35">
      <c r="A18" s="483"/>
      <c r="B18" s="549"/>
      <c r="C18" s="484"/>
      <c r="D18" s="86">
        <f>C18*B18</f>
        <v>0</v>
      </c>
      <c r="E18" s="485"/>
      <c r="F18" s="557"/>
      <c r="G18" s="486"/>
      <c r="H18" s="87">
        <f>G18*F18</f>
        <v>0</v>
      </c>
      <c r="I18" s="277"/>
    </row>
    <row r="19" spans="1:11" s="377" customFormat="1" x14ac:dyDescent="0.35">
      <c r="A19" s="483"/>
      <c r="B19" s="549"/>
      <c r="C19" s="484"/>
      <c r="D19" s="86">
        <f>C19*B19</f>
        <v>0</v>
      </c>
      <c r="E19" s="485"/>
      <c r="F19" s="557"/>
      <c r="G19" s="486"/>
      <c r="H19" s="87">
        <f>G19*F19</f>
        <v>0</v>
      </c>
      <c r="I19" s="277"/>
    </row>
    <row r="20" spans="1:11" s="377" customFormat="1" x14ac:dyDescent="0.35">
      <c r="A20" s="278" t="s">
        <v>29</v>
      </c>
      <c r="B20" s="548"/>
      <c r="C20" s="383"/>
      <c r="D20" s="381"/>
      <c r="E20" s="487"/>
      <c r="F20" s="558"/>
      <c r="G20" s="488"/>
      <c r="H20" s="382"/>
      <c r="I20" s="280"/>
    </row>
    <row r="21" spans="1:11" s="377" customFormat="1" x14ac:dyDescent="0.35">
      <c r="A21" s="483"/>
      <c r="B21" s="549"/>
      <c r="C21" s="484"/>
      <c r="D21" s="86">
        <f>C21*B21</f>
        <v>0</v>
      </c>
      <c r="E21" s="485"/>
      <c r="F21" s="557"/>
      <c r="G21" s="486"/>
      <c r="H21" s="87">
        <f>G21*F21</f>
        <v>0</v>
      </c>
      <c r="I21" s="277"/>
    </row>
    <row r="22" spans="1:11" s="377" customFormat="1" x14ac:dyDescent="0.35">
      <c r="A22" s="483"/>
      <c r="B22" s="549"/>
      <c r="C22" s="484"/>
      <c r="D22" s="86">
        <f>C22*B22</f>
        <v>0</v>
      </c>
      <c r="E22" s="485"/>
      <c r="F22" s="557"/>
      <c r="G22" s="486"/>
      <c r="H22" s="87">
        <f>G22*F22</f>
        <v>0</v>
      </c>
      <c r="I22" s="277"/>
    </row>
    <row r="23" spans="1:11" s="377" customFormat="1" x14ac:dyDescent="0.35">
      <c r="A23" s="483"/>
      <c r="B23" s="549"/>
      <c r="C23" s="484"/>
      <c r="D23" s="86">
        <f>C23*B23</f>
        <v>0</v>
      </c>
      <c r="E23" s="485"/>
      <c r="F23" s="557"/>
      <c r="G23" s="486"/>
      <c r="H23" s="87">
        <f>G23*F23</f>
        <v>0</v>
      </c>
      <c r="I23" s="277"/>
    </row>
    <row r="24" spans="1:11" s="377" customFormat="1" x14ac:dyDescent="0.35">
      <c r="A24" s="278" t="s">
        <v>30</v>
      </c>
      <c r="B24" s="548"/>
      <c r="C24" s="383"/>
      <c r="D24" s="381"/>
      <c r="E24" s="487"/>
      <c r="F24" s="558"/>
      <c r="G24" s="488"/>
      <c r="H24" s="382"/>
      <c r="I24" s="280"/>
    </row>
    <row r="25" spans="1:11" x14ac:dyDescent="0.35">
      <c r="A25" s="542" t="s">
        <v>128</v>
      </c>
      <c r="B25" s="550"/>
      <c r="C25" s="490"/>
      <c r="D25" s="86">
        <f>C25*B25</f>
        <v>0</v>
      </c>
      <c r="E25" s="388"/>
      <c r="F25" s="559"/>
      <c r="G25" s="110"/>
      <c r="H25" s="87">
        <f>G25*F25</f>
        <v>0</v>
      </c>
      <c r="I25" s="17"/>
      <c r="J25" s="137"/>
      <c r="K25" s="380"/>
    </row>
    <row r="26" spans="1:11" x14ac:dyDescent="0.35">
      <c r="A26" s="542" t="s">
        <v>129</v>
      </c>
      <c r="B26" s="550"/>
      <c r="C26" s="490"/>
      <c r="D26" s="86">
        <f t="shared" ref="D26:D33" si="0">C26*B26</f>
        <v>0</v>
      </c>
      <c r="E26" s="388"/>
      <c r="F26" s="559"/>
      <c r="G26" s="110"/>
      <c r="H26" s="87">
        <f t="shared" ref="H26:H33" si="1">G26*F26</f>
        <v>0</v>
      </c>
      <c r="I26" s="17"/>
      <c r="J26" s="137"/>
      <c r="K26" s="380"/>
    </row>
    <row r="27" spans="1:11" x14ac:dyDescent="0.35">
      <c r="A27" s="542" t="s">
        <v>130</v>
      </c>
      <c r="B27" s="550"/>
      <c r="C27" s="490"/>
      <c r="D27" s="86">
        <f t="shared" si="0"/>
        <v>0</v>
      </c>
      <c r="E27" s="388"/>
      <c r="F27" s="559"/>
      <c r="G27" s="110"/>
      <c r="H27" s="87">
        <f t="shared" si="1"/>
        <v>0</v>
      </c>
      <c r="I27" s="17"/>
      <c r="J27" s="137"/>
      <c r="K27" s="380"/>
    </row>
    <row r="28" spans="1:11" x14ac:dyDescent="0.35">
      <c r="A28" s="542" t="s">
        <v>131</v>
      </c>
      <c r="B28" s="550"/>
      <c r="C28" s="490"/>
      <c r="D28" s="86">
        <f t="shared" si="0"/>
        <v>0</v>
      </c>
      <c r="E28" s="388"/>
      <c r="F28" s="559"/>
      <c r="G28" s="110"/>
      <c r="H28" s="87">
        <f t="shared" si="1"/>
        <v>0</v>
      </c>
      <c r="I28" s="17"/>
      <c r="J28" s="137"/>
      <c r="K28" s="380"/>
    </row>
    <row r="29" spans="1:11" x14ac:dyDescent="0.35">
      <c r="A29" s="542" t="s">
        <v>132</v>
      </c>
      <c r="B29" s="550"/>
      <c r="C29" s="490"/>
      <c r="D29" s="86">
        <f t="shared" si="0"/>
        <v>0</v>
      </c>
      <c r="E29" s="388"/>
      <c r="F29" s="559"/>
      <c r="G29" s="110"/>
      <c r="H29" s="87">
        <f t="shared" si="1"/>
        <v>0</v>
      </c>
      <c r="I29" s="17"/>
      <c r="J29" s="137"/>
      <c r="K29" s="380"/>
    </row>
    <row r="30" spans="1:11" x14ac:dyDescent="0.35">
      <c r="A30" s="542" t="s">
        <v>133</v>
      </c>
      <c r="B30" s="550"/>
      <c r="C30" s="490"/>
      <c r="D30" s="86">
        <f t="shared" si="0"/>
        <v>0</v>
      </c>
      <c r="E30" s="388"/>
      <c r="F30" s="559"/>
      <c r="G30" s="110"/>
      <c r="H30" s="87">
        <f t="shared" si="1"/>
        <v>0</v>
      </c>
      <c r="I30" s="17"/>
    </row>
    <row r="31" spans="1:11" x14ac:dyDescent="0.35">
      <c r="A31" s="489"/>
      <c r="B31" s="550"/>
      <c r="C31" s="490"/>
      <c r="D31" s="86">
        <f t="shared" si="0"/>
        <v>0</v>
      </c>
      <c r="E31" s="388"/>
      <c r="F31" s="559"/>
      <c r="G31" s="110"/>
      <c r="H31" s="87">
        <f t="shared" si="1"/>
        <v>0</v>
      </c>
      <c r="I31" s="17"/>
    </row>
    <row r="32" spans="1:11" x14ac:dyDescent="0.35">
      <c r="A32" s="489"/>
      <c r="B32" s="550"/>
      <c r="C32" s="490"/>
      <c r="D32" s="86">
        <f t="shared" ref="D32" si="2">C32*B32</f>
        <v>0</v>
      </c>
      <c r="E32" s="388"/>
      <c r="F32" s="559"/>
      <c r="G32" s="110"/>
      <c r="H32" s="87">
        <f t="shared" ref="H32" si="3">G32*F32</f>
        <v>0</v>
      </c>
      <c r="I32" s="17"/>
    </row>
    <row r="33" spans="1:9" ht="16" thickBot="1" x14ac:dyDescent="0.4">
      <c r="A33" s="489"/>
      <c r="B33" s="551"/>
      <c r="C33" s="552"/>
      <c r="D33" s="89">
        <f t="shared" si="0"/>
        <v>0</v>
      </c>
      <c r="E33" s="553"/>
      <c r="F33" s="560"/>
      <c r="G33" s="121"/>
      <c r="H33" s="90">
        <f t="shared" si="1"/>
        <v>0</v>
      </c>
      <c r="I33" s="30"/>
    </row>
    <row r="34" spans="1:9" s="281" customFormat="1" ht="18.5" x14ac:dyDescent="0.45">
      <c r="C34" s="282" t="s">
        <v>58</v>
      </c>
      <c r="D34" s="561">
        <f>SUM(D5:D33)</f>
        <v>0</v>
      </c>
      <c r="F34" s="283"/>
      <c r="G34" s="264" t="s">
        <v>58</v>
      </c>
      <c r="H34" s="370">
        <f>SUM(H5:H33)</f>
        <v>0</v>
      </c>
      <c r="I34" s="283"/>
    </row>
    <row r="35" spans="1:9" ht="16" thickBot="1" x14ac:dyDescent="0.4">
      <c r="D35" s="270"/>
      <c r="E35" s="270"/>
    </row>
    <row r="36" spans="1:9" x14ac:dyDescent="0.35">
      <c r="A36" s="267" t="s">
        <v>60</v>
      </c>
      <c r="B36" s="342" t="s">
        <v>32</v>
      </c>
      <c r="C36" s="366" t="s">
        <v>61</v>
      </c>
      <c r="D36" s="270"/>
      <c r="E36" s="270"/>
    </row>
    <row r="37" spans="1:9" x14ac:dyDescent="0.35">
      <c r="A37" s="165" t="s">
        <v>25</v>
      </c>
      <c r="B37" s="325">
        <f>SUM(D5:D7)</f>
        <v>0</v>
      </c>
      <c r="C37" s="326">
        <f>SUM(H5:H7)</f>
        <v>0</v>
      </c>
      <c r="D37" s="270"/>
      <c r="E37" s="270"/>
    </row>
    <row r="38" spans="1:9" x14ac:dyDescent="0.35">
      <c r="A38" s="165" t="s">
        <v>26</v>
      </c>
      <c r="B38" s="325">
        <f>SUM(D9:D11)</f>
        <v>0</v>
      </c>
      <c r="C38" s="326">
        <f>SUM(H9:H11)</f>
        <v>0</v>
      </c>
      <c r="D38" s="270"/>
      <c r="E38" s="270"/>
    </row>
    <row r="39" spans="1:9" x14ac:dyDescent="0.35">
      <c r="A39" s="165" t="s">
        <v>27</v>
      </c>
      <c r="B39" s="325">
        <f>SUM(D13:D15)</f>
        <v>0</v>
      </c>
      <c r="C39" s="326">
        <f>SUM(H13:H15)</f>
        <v>0</v>
      </c>
      <c r="D39" s="270"/>
      <c r="E39" s="270"/>
    </row>
    <row r="40" spans="1:9" x14ac:dyDescent="0.35">
      <c r="A40" s="165" t="s">
        <v>28</v>
      </c>
      <c r="B40" s="325">
        <f>SUM(D17:D19)</f>
        <v>0</v>
      </c>
      <c r="C40" s="326">
        <f>SUM(H17:H19)</f>
        <v>0</v>
      </c>
    </row>
    <row r="41" spans="1:9" x14ac:dyDescent="0.35">
      <c r="A41" s="166" t="s">
        <v>29</v>
      </c>
      <c r="B41" s="325">
        <f>SUM(D21:D23)</f>
        <v>0</v>
      </c>
      <c r="C41" s="326">
        <f>SUM(H21:H23)</f>
        <v>0</v>
      </c>
    </row>
    <row r="42" spans="1:9" ht="16" thickBot="1" x14ac:dyDescent="0.4">
      <c r="A42" s="167" t="s">
        <v>30</v>
      </c>
      <c r="B42" s="327">
        <f>SUM(D25:D33)</f>
        <v>0</v>
      </c>
      <c r="C42" s="328">
        <f>SUM(H25:H33)</f>
        <v>0</v>
      </c>
    </row>
  </sheetData>
  <sheetProtection sheet="1" objects="1" scenarios="1"/>
  <mergeCells count="2">
    <mergeCell ref="B2:E2"/>
    <mergeCell ref="F2:I2"/>
  </mergeCells>
  <pageMargins left="0.7" right="0.7" top="0.75" bottom="0.75" header="0.3" footer="0.3"/>
  <pageSetup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GOProjectDocument" ma:contentTypeID="0x0101002A2DB23D81B146548380C2D46D076609009D5C735E9C5C40BA8F540C95FEB39FB6003FF15F9DA97BCD4A8A34B9A36B159F9E" ma:contentTypeVersion="16" ma:contentTypeDescription="NGO Project Document content type" ma:contentTypeScope="" ma:versionID="bdfadee64674566999619f8afc69d23c">
  <xsd:schema xmlns:xsd="http://www.w3.org/2001/XMLSchema" xmlns:xs="http://www.w3.org/2001/XMLSchema" xmlns:p="http://schemas.microsoft.com/office/2006/metadata/properties" xmlns:ns1="http://schemas.microsoft.com/sharepoint/v3" xmlns:ns2="02bde9cd-6322-4479-b7d7-5b20e7e9c03c" xmlns:ns3="a21a94e9-9b7d-43f8-9e28-a9863505e81b" targetNamespace="http://schemas.microsoft.com/office/2006/metadata/properties" ma:root="true" ma:fieldsID="bf500b4d3749dc7aef818a81e5d43d62" ns1:_="" ns2:_="" ns3:_="">
    <xsd:import namespace="http://schemas.microsoft.com/sharepoint/v3"/>
    <xsd:import namespace="02bde9cd-6322-4479-b7d7-5b20e7e9c03c"/>
    <xsd:import namespace="a21a94e9-9b7d-43f8-9e28-a9863505e81b"/>
    <xsd:element name="properties">
      <xsd:complexType>
        <xsd:sequence>
          <xsd:element name="documentManagement">
            <xsd:complexType>
              <xsd:all>
                <xsd:element ref="ns2:FavoriteUsers" minOccurs="0"/>
                <xsd:element ref="ns2:KeyEntities" minOccurs="0"/>
                <xsd:element ref="ns2:i9f2da93fcc74e869d070fd34a0597c4" minOccurs="0"/>
                <xsd:element ref="ns2:TaxCatchAll" minOccurs="0"/>
                <xsd:element ref="ns2:TaxCatchAllLabel" minOccurs="0"/>
                <xsd:element ref="ns2:cc92bdb0fa944447acf309642a11bf0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de9cd-6322-4479-b7d7-5b20e7e9c03c" elementFormDefault="qualified">
    <xsd:import namespace="http://schemas.microsoft.com/office/2006/documentManagement/types"/>
    <xsd:import namespace="http://schemas.microsoft.com/office/infopath/2007/PartnerControls"/>
    <xsd:element name="FavoriteUsers" ma:index="8" nillable="true" ma:displayName="F" ma:description="Store all users who mark this document as favorite" ma:hidden="true" ma:list="UserInfo" ma:SharePointGroup="0" ma:internalName="FavoriteUs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eyEntities" ma:index="9" nillable="true" ma:displayName="K" ma:description="Store all entities which this document as a key" ma:hidden="true" ma:internalName="KeyEntities">
      <xsd:simpleType>
        <xsd:restriction base="dms:Note">
          <xsd:maxLength value="255"/>
        </xsd:restriction>
      </xsd:simpleType>
    </xsd:element>
    <xsd:element name="i9f2da93fcc74e869d070fd34a0597c4" ma:index="10" nillable="true" ma:taxonomy="true" ma:internalName="i9f2da93fcc74e869d070fd34a0597c4" ma:taxonomyFieldName="NGOOnlineDocumentType" ma:displayName="Document types" ma:fieldId="{29f2da93-fcc7-4e86-9d07-0fd34a0597c4}" ma:taxonomyMulti="true" ma:sspId="d7810e56-9569-4620-8585-859ad8f893ad" ma:termSetId="75d8fdc3-01c5-47dd-864a-6cae0ea3ca2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b4870bb8-4730-46a7-b4d4-4602390399aa}" ma:internalName="TaxCatchAll" ma:showField="CatchAllData" ma:web="02bde9cd-6322-4479-b7d7-5b20e7e9c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b4870bb8-4730-46a7-b4d4-4602390399aa}" ma:internalName="TaxCatchAllLabel" ma:readOnly="true" ma:showField="CatchAllDataLabel" ma:web="02bde9cd-6322-4479-b7d7-5b20e7e9c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92bdb0fa944447acf309642a11bf0d" ma:index="14" nillable="true" ma:taxonomy="true" ma:internalName="cc92bdb0fa944447acf309642a11bf0d" ma:taxonomyFieldName="NGOOnlineKeywords" ma:displayName="Keywords" ma:fieldId="{cc92bdb0-fa94-4447-acf3-09642a11bf0d}" ma:taxonomyMulti="true" ma:sspId="d7810e56-9569-4620-8585-859ad8f893ad" ma:termSetId="65e3e89c-6d04-4707-aa6e-e2cfe5f907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a94e9-9b7d-43f8-9e28-a9863505e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7810e56-9569-4620-8585-859ad8f893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voriteUsers xmlns="02bde9cd-6322-4479-b7d7-5b20e7e9c03c">
      <UserInfo>
        <DisplayName/>
        <AccountId xsi:nil="true"/>
        <AccountType/>
      </UserInfo>
    </FavoriteUsers>
    <cc92bdb0fa944447acf309642a11bf0d xmlns="02bde9cd-6322-4479-b7d7-5b20e7e9c03c">
      <Terms xmlns="http://schemas.microsoft.com/office/infopath/2007/PartnerControls"/>
    </cc92bdb0fa944447acf309642a11bf0d>
    <TaxCatchAll xmlns="02bde9cd-6322-4479-b7d7-5b20e7e9c03c" xsi:nil="true"/>
    <lcf76f155ced4ddcb4097134ff3c332f xmlns="a21a94e9-9b7d-43f8-9e28-a9863505e81b">
      <Terms xmlns="http://schemas.microsoft.com/office/infopath/2007/PartnerControls"/>
    </lcf76f155ced4ddcb4097134ff3c332f>
    <KeyEntities xmlns="02bde9cd-6322-4479-b7d7-5b20e7e9c03c" xsi:nil="true"/>
    <i9f2da93fcc74e869d070fd34a0597c4 xmlns="02bde9cd-6322-4479-b7d7-5b20e7e9c03c">
      <Terms xmlns="http://schemas.microsoft.com/office/infopath/2007/PartnerControls"/>
    </i9f2da93fcc74e869d070fd34a0597c4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0E1879-2235-4213-A06C-EA14CB28471E}"/>
</file>

<file path=customXml/itemProps2.xml><?xml version="1.0" encoding="utf-8"?>
<ds:datastoreItem xmlns:ds="http://schemas.openxmlformats.org/officeDocument/2006/customXml" ds:itemID="{CFEF0176-7042-48E3-AF49-CDE8332EEB10}"/>
</file>

<file path=customXml/itemProps3.xml><?xml version="1.0" encoding="utf-8"?>
<ds:datastoreItem xmlns:ds="http://schemas.openxmlformats.org/officeDocument/2006/customXml" ds:itemID="{0486D517-19BC-4D1A-96E6-067C9DF2D9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Summary</vt:lpstr>
      <vt:lpstr>Capital</vt:lpstr>
      <vt:lpstr>Infrastructure O&amp;M</vt:lpstr>
      <vt:lpstr>Maintenance</vt:lpstr>
      <vt:lpstr>Consumables</vt:lpstr>
      <vt:lpstr>Training</vt:lpstr>
      <vt:lpstr>Personnel</vt:lpstr>
      <vt:lpstr>Support</vt:lpstr>
      <vt:lpstr>Capital!Print_Area</vt:lpstr>
      <vt:lpstr>'Infrastructure O&amp;M'!Print_Area</vt:lpstr>
      <vt:lpstr>Summary!Print_Area</vt:lpstr>
      <vt:lpstr>Training!Print_Area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Darcy Anderson</dc:creator>
  <cp:keywords/>
  <dc:description/>
  <cp:lastModifiedBy>Anderson, Darcy</cp:lastModifiedBy>
  <cp:revision/>
  <dcterms:created xsi:type="dcterms:W3CDTF">2020-03-27T19:31:10Z</dcterms:created>
  <dcterms:modified xsi:type="dcterms:W3CDTF">2025-04-16T16:16:34Z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0x0101002A2DB23D81B146548380C2D46D076609009D5C735E9C5C40BA8F540C95FEB39FB6003FF15F9DA97BCD4A8A34B9A36B159F9E</vt:lpwstr>
  </property>
</Properties>
</file>